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4240" windowHeight="12585"/>
  </bookViews>
  <sheets>
    <sheet name="zał.1" sheetId="1" r:id="rId1"/>
    <sheet name="zał.2" sheetId="2" r:id="rId2"/>
    <sheet name="zał.3" sheetId="3" r:id="rId3"/>
  </sheets>
  <definedNames>
    <definedName name="_xlnm.Print_Titles" localSheetId="0">zał.1!$5:$7</definedName>
  </definedNames>
  <calcPr calcId="125725"/>
</workbook>
</file>

<file path=xl/calcChain.xml><?xml version="1.0" encoding="utf-8"?>
<calcChain xmlns="http://schemas.openxmlformats.org/spreadsheetml/2006/main">
  <c r="H16" i="3"/>
  <c r="I16" s="1"/>
  <c r="J16" s="1"/>
  <c r="H15"/>
  <c r="I15" s="1"/>
  <c r="J15" s="1"/>
  <c r="H14"/>
  <c r="H13"/>
  <c r="H12"/>
  <c r="I12" s="1"/>
  <c r="J12" s="1"/>
  <c r="H11"/>
  <c r="I11" s="1"/>
  <c r="J11" s="1"/>
  <c r="H10"/>
  <c r="H9"/>
  <c r="H8"/>
  <c r="I8" s="1"/>
  <c r="H16" i="2"/>
  <c r="I16" s="1"/>
  <c r="J16" s="1"/>
  <c r="H15"/>
  <c r="I15" s="1"/>
  <c r="H14"/>
  <c r="H13"/>
  <c r="I13" s="1"/>
  <c r="J13" s="1"/>
  <c r="I12"/>
  <c r="J12" s="1"/>
  <c r="H12"/>
  <c r="H11"/>
  <c r="I11" s="1"/>
  <c r="H10"/>
  <c r="I10" s="1"/>
  <c r="H9"/>
  <c r="I9" s="1"/>
  <c r="J9" s="1"/>
  <c r="H8"/>
  <c r="J8" i="3" l="1"/>
  <c r="I10"/>
  <c r="J10" s="1"/>
  <c r="I14"/>
  <c r="J14" s="1"/>
  <c r="H17"/>
  <c r="I9"/>
  <c r="J9" s="1"/>
  <c r="I13"/>
  <c r="J13" s="1"/>
  <c r="H17" i="2"/>
  <c r="I8"/>
  <c r="J8" s="1"/>
  <c r="I14"/>
  <c r="J14" s="1"/>
  <c r="J10"/>
  <c r="J11"/>
  <c r="J15"/>
  <c r="I17"/>
  <c r="H79" i="1"/>
  <c r="I79" s="1"/>
  <c r="J79" s="1"/>
  <c r="H78"/>
  <c r="I78" s="1"/>
  <c r="J78" s="1"/>
  <c r="H77"/>
  <c r="I77" s="1"/>
  <c r="J17" i="3" l="1"/>
  <c r="I17"/>
  <c r="J17" i="2"/>
  <c r="J77" i="1"/>
  <c r="H76"/>
  <c r="H75"/>
  <c r="H74"/>
  <c r="H73"/>
  <c r="H72"/>
  <c r="H71"/>
  <c r="H70"/>
  <c r="J70" s="1"/>
  <c r="H69"/>
  <c r="H68"/>
  <c r="H67"/>
  <c r="H66"/>
  <c r="H65"/>
  <c r="H64"/>
  <c r="H63"/>
  <c r="H62"/>
  <c r="J62" s="1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I28" s="1"/>
  <c r="J28" s="1"/>
  <c r="H27"/>
  <c r="I27" s="1"/>
  <c r="J27" s="1"/>
  <c r="H26"/>
  <c r="I26" s="1"/>
  <c r="J26" s="1"/>
  <c r="H25"/>
  <c r="I25" s="1"/>
  <c r="J25" s="1"/>
  <c r="H24"/>
  <c r="H23"/>
  <c r="I23" s="1"/>
  <c r="J23" s="1"/>
  <c r="H22"/>
  <c r="H21"/>
  <c r="I21" s="1"/>
  <c r="J21" s="1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J54" s="1"/>
  <c r="I53"/>
  <c r="I52"/>
  <c r="I51"/>
  <c r="I50"/>
  <c r="I49"/>
  <c r="I48"/>
  <c r="I47"/>
  <c r="I46"/>
  <c r="I45"/>
  <c r="I44"/>
  <c r="I43"/>
  <c r="I42"/>
  <c r="I41"/>
  <c r="I40"/>
  <c r="I39"/>
  <c r="I38"/>
  <c r="J38" s="1"/>
  <c r="I37"/>
  <c r="I36"/>
  <c r="I35"/>
  <c r="I34"/>
  <c r="I33"/>
  <c r="I32"/>
  <c r="I31"/>
  <c r="I30"/>
  <c r="I29"/>
  <c r="I24"/>
  <c r="J24" s="1"/>
  <c r="I22"/>
  <c r="J22" s="1"/>
  <c r="J76"/>
  <c r="J72"/>
  <c r="J68"/>
  <c r="J64"/>
  <c r="J60"/>
  <c r="J56"/>
  <c r="J52"/>
  <c r="J48"/>
  <c r="J46"/>
  <c r="J44"/>
  <c r="J40"/>
  <c r="J36"/>
  <c r="J32"/>
  <c r="J30"/>
  <c r="H20"/>
  <c r="H19"/>
  <c r="I19" s="1"/>
  <c r="J19" s="1"/>
  <c r="H16"/>
  <c r="I16" s="1"/>
  <c r="H17"/>
  <c r="I17" s="1"/>
  <c r="H13"/>
  <c r="I13" s="1"/>
  <c r="J13" s="1"/>
  <c r="H12"/>
  <c r="I12" s="1"/>
  <c r="H18"/>
  <c r="I18" s="1"/>
  <c r="H11"/>
  <c r="I11" s="1"/>
  <c r="H14"/>
  <c r="I14" s="1"/>
  <c r="J14" s="1"/>
  <c r="H8"/>
  <c r="I8" s="1"/>
  <c r="J8" s="1"/>
  <c r="H10"/>
  <c r="I10" s="1"/>
  <c r="H15"/>
  <c r="I15" s="1"/>
  <c r="H9"/>
  <c r="J34" l="1"/>
  <c r="J42"/>
  <c r="J50"/>
  <c r="J58"/>
  <c r="J66"/>
  <c r="J74"/>
  <c r="H80"/>
  <c r="J29"/>
  <c r="J33"/>
  <c r="J37"/>
  <c r="J41"/>
  <c r="J45"/>
  <c r="J49"/>
  <c r="J57"/>
  <c r="J61"/>
  <c r="J65"/>
  <c r="J69"/>
  <c r="J73"/>
  <c r="J31"/>
  <c r="J35"/>
  <c r="J39"/>
  <c r="J43"/>
  <c r="J47"/>
  <c r="J51"/>
  <c r="J55"/>
  <c r="J59"/>
  <c r="J63"/>
  <c r="J67"/>
  <c r="J71"/>
  <c r="J75"/>
  <c r="J53"/>
  <c r="J12"/>
  <c r="J18"/>
  <c r="J10"/>
  <c r="I9"/>
  <c r="J15"/>
  <c r="J11"/>
  <c r="J17"/>
  <c r="I20"/>
  <c r="J20" s="1"/>
  <c r="J16"/>
  <c r="I80" l="1"/>
  <c r="J9"/>
  <c r="J80" s="1"/>
</calcChain>
</file>

<file path=xl/sharedStrings.xml><?xml version="1.0" encoding="utf-8"?>
<sst xmlns="http://schemas.openxmlformats.org/spreadsheetml/2006/main" count="237" uniqueCount="120">
  <si>
    <t>Formularz ofertowy</t>
  </si>
  <si>
    <t>Lp</t>
  </si>
  <si>
    <t>Nazwa</t>
  </si>
  <si>
    <t>Jm</t>
  </si>
  <si>
    <t>Ilość min.</t>
  </si>
  <si>
    <t>Ilość max.</t>
  </si>
  <si>
    <t>Cena jedn. netto</t>
  </si>
  <si>
    <t>Podatek VAT stopa %</t>
  </si>
  <si>
    <t>Wartość netto       kol.5 x kol.6</t>
  </si>
  <si>
    <t>Wartość podatku VAT kol.7 x kol.8</t>
  </si>
  <si>
    <t>Wartość brutto        kol.8+kol.9</t>
  </si>
  <si>
    <t>Producent</t>
  </si>
  <si>
    <t>Razem</t>
  </si>
  <si>
    <t>wypełnić, sprawdzić, wydrukować, podpisać, przesłać na adres :  piotr.michno@kpr.med.pl</t>
  </si>
  <si>
    <t>szt.</t>
  </si>
  <si>
    <t>Cienkopis posiadający tusz na bazie wody, może być pozostawiony bez zatyczki przez wiele dni (nie krócej niż produkty z systemem „dry safe ink” i „cap off”) - nie zaschnie zgodnie z wymogami normy ISO 554. Fibrowa końcówka oprawiona w metal. Wentylowana skuwka. Szerokość linii 0,4 mm. Korek w obudowie i nasadka określa kolor tuszu. Nasadka posiada wygodny klip. (różne kolory)</t>
  </si>
  <si>
    <t>Cliboard A 4</t>
  </si>
  <si>
    <t>Cliboard A 4 z klapką</t>
  </si>
  <si>
    <t>Datownik -wielkość odbicia: 30 x 18 mm, max ilość wierszy: 3 (rrrr-mm-dd). Posiadający osłonięte taśmy z datą co zapobiega pobrudzeniu rąk.</t>
  </si>
  <si>
    <t>Długopis automatyczny plastikowy, wkład - kolor niebieski i czarny</t>
  </si>
  <si>
    <t>Dziurkacz na 22 kartki,wykonany z metalu - z klapką – zabezpieczenie przed rozsypywaniem się resztek papieru - blokada ramienia - odległość miedzy dziurkami 8 cm - listwa z ogranicznikiem formatu A4, A5, 3x8, Folio - wskaźnik środka kartki - średnica otworu: 5,5mm</t>
  </si>
  <si>
    <t>Folia A4 do laminowania na gorąco  / 216x303mm/ 100 mikronów/ błyszcząca/wodoodporna/100 szt.</t>
  </si>
  <si>
    <t>op.</t>
  </si>
  <si>
    <t>Folia A5 do laminowania na gorąco /154x216 mm/150 mikronów/ błyszczaca/wodoodporna</t>
  </si>
  <si>
    <t xml:space="preserve">Gumka do mazania miękka, kolor-biały o wymiarach : 43,0 x 17,5 x 11,5 mm </t>
  </si>
  <si>
    <t>Klej w sztyfcie, biały, nietoksyczny, niebrudzący, zmywalny, zawierający PVP . Zawartość: 15g.</t>
  </si>
  <si>
    <t>Kołeczki tablicowe kolorowe / a 200 szt/</t>
  </si>
  <si>
    <t xml:space="preserve">Koperta B5 (176×250mm)  biała  </t>
  </si>
  <si>
    <t>Koperta B5 (176×250mm)  biała  z paskiem (samoklejąca)</t>
  </si>
  <si>
    <t>Koperta biurowa samoklejąca format DL (110 x 220 mm)  z okienkiem po prawo lub lewo, kolor biały</t>
  </si>
  <si>
    <t xml:space="preserve">Koperta C4 (229×324mm) biała </t>
  </si>
  <si>
    <t>Koperta C6 (114×162mm) biała</t>
  </si>
  <si>
    <t>Koperta bąbelkowa C13 biała, samoklejąca</t>
  </si>
  <si>
    <t>Koperta na płyty CD z okienkiem (kolor biały)</t>
  </si>
  <si>
    <t>Koszulka zawieszkowa A4 50 MIC /a 100szt./</t>
  </si>
  <si>
    <t>Linijka plastikowa 30 cm z podziałką metryczną - milimetrową</t>
  </si>
  <si>
    <t>Marker do tablicy suchościeralnej 1 kpl/4-kolory</t>
  </si>
  <si>
    <t>kpl</t>
  </si>
  <si>
    <t>Notes samoprzylepny 51 x 38 ( a 3 szt)</t>
  </si>
  <si>
    <t>Notes samoprzylepny 76 x 76</t>
  </si>
  <si>
    <t>Nożyczki biurowe dł. całkowita 22-24 cm</t>
  </si>
  <si>
    <t>Ofertówka twarda A4, przezroczysta, zgrzana w literkę "L"  /a 25szt./</t>
  </si>
  <si>
    <t>Ołówek  o twardości HB2, z gumką,  o długości 175 mm, kształt okrągły lub sześciokątny (albo wpisać dowolny)</t>
  </si>
  <si>
    <t>Papier ksero A 3 - biały</t>
  </si>
  <si>
    <t>ryza</t>
  </si>
  <si>
    <t xml:space="preserve">Papier ksero A 4, 80g/m2 - biały </t>
  </si>
  <si>
    <t>Paski do VELOBINDERA A 4 - / a 25 szt /</t>
  </si>
  <si>
    <t>Pianka  do czyszczenia obudowy monitorów, komputerów, telewizorów, sprzętu komputerowego itp. Pojemność nie mniejsza niż 300ml</t>
  </si>
  <si>
    <t>Pisak do płyt CD i DVD (kolor czarny) - grubość linii pisania 0,8 -1mm</t>
  </si>
  <si>
    <t>Pisaki kolor: czerwony,czarny,zielony,niebieski na szt. wg zamówienia</t>
  </si>
  <si>
    <t>Płyn do czyszczenia ekranów monitorów LCD /spray/, pojemność min. 250 ml</t>
  </si>
  <si>
    <t>Płyta  DVD-R, VERBATIM,TDK, Maxel 4,7 GB, 16x speed, lub równoważnik o takich samych parametrach</t>
  </si>
  <si>
    <t>Płyta CD-R,700 MB,52x speed,: VERBATIN, TDK,Maxel lub równoważnik o takich samych parametrach</t>
  </si>
  <si>
    <t xml:space="preserve">Pudełko do archiwizacji dok. /wz. 100/ ESSELTE lub równoważnik o takich samych wymiarach ? </t>
  </si>
  <si>
    <t xml:space="preserve">Pudełko do archiwizacji dok. /wz. 200/ ESSELTE lub równoważnik o takich samych wymiarach ? </t>
  </si>
  <si>
    <t>Rolka termiczna 28 mm/30m  / a 10 szt. /</t>
  </si>
  <si>
    <t xml:space="preserve">Rolka termiczna 57 mm/30m  / a 10 szt. / </t>
  </si>
  <si>
    <t>Rozszywacz</t>
  </si>
  <si>
    <t>Segregator A4/ 4 - 8 cm (różne kolory)</t>
  </si>
  <si>
    <t xml:space="preserve">Skoroszyt plastikowy zawieszkowy A4 (rózne kolory) </t>
  </si>
  <si>
    <t xml:space="preserve">Skoroszyt zawieszkowy 1/2 A 4 (sztywna tektura) </t>
  </si>
  <si>
    <t>Skorowidz alfabetyczny A4 (twarda oprawa)</t>
  </si>
  <si>
    <t>Spinacz biurowy R 33 mały (a 100 szt.)</t>
  </si>
  <si>
    <t>Spinacz biurowy R 50 duży (a 100 szt.)</t>
  </si>
  <si>
    <t>Taśma barwiąca IR-40T</t>
  </si>
  <si>
    <t>Taśma Dymo D1 czarno - biała 9 mm/7m</t>
  </si>
  <si>
    <t>Taśma klejąca do banknotów papierowa  /dł.200m, szer.48 mm /</t>
  </si>
  <si>
    <t>Taśma pakowa brązowa / 50x60mm /</t>
  </si>
  <si>
    <t>Teczka do podpisu A4 - wykonana z tektury o grubości 1,9mm i gramaturze 1200gsm, pokryta folią polipropylenową o fakturze skóry, 4 specjalne otwory w przegródkach, posiada Zielony Punkt (Der Grüne Punkt) - udział w systemie recyklingu i odzysku odpadów wynikający z przepisów prawa polskiego i UE, gramatura wewnętrznych przekładek ok. 450gsm, faktura skóry na okładkach, wewnątrz 20 przegródek, które ułatwiają segregowanie dokumentów, specjalne otwory w przegródkach pozwalają kontrolować, grupować oraz odnajdywać dokumenty, harmonijkowy grzbiet pozwala na zwiększenie pojemności, wzmocnione paski oddzielające, posiada wymienną etykietę na nazwisko, format: A4, rozmiar: 245x343mm, kolor granatowy</t>
  </si>
  <si>
    <t>Teczka papierowa z gumka A4 - różne kolory</t>
  </si>
  <si>
    <t>Teczka skrzydłowa A4 z gumką  - wykonana z twardej tektury o grubości 2 mm, jednostronnie barwiona pokryta folia polipropylenową,  szerokość grzbietu 40 mm, wyklejka papierowa, różne kolory</t>
  </si>
  <si>
    <t>Teczka wiązana papierowa /A4/ kolor biały</t>
  </si>
  <si>
    <t>Tusz do stempli  30 ml kolor czarny</t>
  </si>
  <si>
    <t>Tusz do stempli  30 ml kolor czerwony</t>
  </si>
  <si>
    <t>Wąsy do segregatora / a 25 szt./</t>
  </si>
  <si>
    <t>Zakreślacz STABILO (różne kolory) lub równoważnik</t>
  </si>
  <si>
    <t>Zeszyt A4 96 kart twarda oprawa/kratka</t>
  </si>
  <si>
    <t>Zeszyt A5 32 kart./kratka</t>
  </si>
  <si>
    <t>Zeszyt A5 60 kart./kratka</t>
  </si>
  <si>
    <t>Zeszyt A5 96 kart/kratka</t>
  </si>
  <si>
    <t>Zszywacz min na 22 kartki BANTEX lub równoważnik</t>
  </si>
  <si>
    <t>Zszywki 10 / a 1000 szt./</t>
  </si>
  <si>
    <t>Zszywki 24/6 / a 1000 szt./</t>
  </si>
  <si>
    <t xml:space="preserve">Materiały biurowe </t>
  </si>
  <si>
    <t>a4-19-MBIUR-20</t>
  </si>
  <si>
    <t>zał.1</t>
  </si>
  <si>
    <t>zał.2</t>
  </si>
  <si>
    <t>Druki</t>
  </si>
  <si>
    <t>Zlecenie na zaopatrzenie w wyroby medyczne NFZ-7A</t>
  </si>
  <si>
    <t>bl.</t>
  </si>
  <si>
    <t>Zaświadczenie lekarskie MZ/L-1</t>
  </si>
  <si>
    <t>Skierowanie na zabiegi fizjoterapeutyczne Mz/NFZ-8</t>
  </si>
  <si>
    <t>Skierowanie do pracowni diagnostycznej NFZ-6</t>
  </si>
  <si>
    <t>Skierowanie do poradni specjalistycznej NFZ-1 A5</t>
  </si>
  <si>
    <t>Karta ewidencji czasu pracy A5 Os-227</t>
  </si>
  <si>
    <t>Informacja dla lekarza kierującego NFZ-5/S</t>
  </si>
  <si>
    <t>Historia choroby poradni MZ-OG-2</t>
  </si>
  <si>
    <t xml:space="preserve">Dziennik korespondencyjny A4, twarda oprawa, 96k </t>
  </si>
  <si>
    <t>zał.3</t>
  </si>
  <si>
    <t>Druki wg wzorów</t>
  </si>
  <si>
    <t>Skierowanie do ZMS</t>
  </si>
  <si>
    <t>Skierowanie do RTG</t>
  </si>
  <si>
    <t>Skierowanie do szpitala</t>
  </si>
  <si>
    <t>Książka RTG</t>
  </si>
  <si>
    <t>Książka rozliczenia czasu pracy</t>
  </si>
  <si>
    <t>Książka kontroli śr. odurzających i psychotropowych</t>
  </si>
  <si>
    <t>Karta Medycznych Czynności Ratunkowych</t>
  </si>
  <si>
    <t xml:space="preserve">Karta drogowa </t>
  </si>
  <si>
    <t>Karta informacyjna</t>
  </si>
  <si>
    <r>
      <t>Blok listowy A4 w kratkę</t>
    </r>
    <r>
      <rPr>
        <sz val="10"/>
        <rFont val="Calibri"/>
        <family val="2"/>
        <charset val="238"/>
        <scheme val="minor"/>
      </rPr>
      <t xml:space="preserve"> /a  50 kartek </t>
    </r>
    <r>
      <rPr>
        <sz val="10"/>
        <color indexed="8"/>
        <rFont val="Calibri"/>
        <family val="2"/>
        <charset val="238"/>
        <scheme val="minor"/>
      </rPr>
      <t>/</t>
    </r>
  </si>
  <si>
    <r>
      <t xml:space="preserve">Długopis na wkłady wymienne </t>
    </r>
    <r>
      <rPr>
        <sz val="10"/>
        <rFont val="Calibri"/>
        <family val="2"/>
        <charset val="238"/>
        <scheme val="minor"/>
      </rPr>
      <t>BKL78</t>
    </r>
    <r>
      <rPr>
        <sz val="10"/>
        <color indexed="8"/>
        <rFont val="Calibri"/>
        <family val="2"/>
        <charset val="238"/>
        <scheme val="minor"/>
      </rPr>
      <t>-  kolor- czarny i niebieski lub równoważnik o takich samych parametrach</t>
    </r>
  </si>
  <si>
    <r>
      <t>Marker permanentny do pisania, zakreślania na metalu, tworzywie sztucznym i szkle. Posiada tusz wodoodporny, szybkoschnący, odporny na działanie światła i ścieranie - tusz o nieagresywnym zapachu, nie zawiera toluenu i ksylenu. Grubość linii pisania: </t>
    </r>
    <r>
      <rPr>
        <b/>
        <sz val="10"/>
        <rFont val="Calibri"/>
        <family val="2"/>
        <charset val="238"/>
        <scheme val="minor"/>
      </rPr>
      <t>1,5-2,5mm, kolor czarny</t>
    </r>
  </si>
  <si>
    <r>
      <t>Taśma klejąca, biurowa, przezroczysta / 18mm x 30 m</t>
    </r>
    <r>
      <rPr>
        <i/>
        <sz val="10"/>
        <rFont val="Calibri"/>
        <family val="2"/>
        <charset val="238"/>
        <scheme val="minor"/>
      </rPr>
      <t xml:space="preserve">, </t>
    </r>
  </si>
  <si>
    <r>
      <t>Teczka kierowcy A 5 (</t>
    </r>
    <r>
      <rPr>
        <i/>
        <sz val="10"/>
        <rFont val="Calibri"/>
        <family val="2"/>
        <charset val="238"/>
        <scheme val="minor"/>
      </rPr>
      <t>na dokumenty</t>
    </r>
    <r>
      <rPr>
        <sz val="10"/>
        <rFont val="Calibri"/>
        <family val="2"/>
        <charset val="238"/>
        <scheme val="minor"/>
      </rPr>
      <t>)</t>
    </r>
  </si>
  <si>
    <r>
      <t>Temperówka metalowa, ręczna (</t>
    </r>
    <r>
      <rPr>
        <i/>
        <sz val="10"/>
        <rFont val="Calibri"/>
        <family val="2"/>
        <charset val="238"/>
        <scheme val="minor"/>
      </rPr>
      <t>do ołówków</t>
    </r>
    <r>
      <rPr>
        <sz val="10"/>
        <rFont val="Calibri"/>
        <family val="2"/>
        <charset val="238"/>
        <scheme val="minor"/>
      </rPr>
      <t>)</t>
    </r>
  </si>
  <si>
    <t>podpis Wykonawcy</t>
  </si>
  <si>
    <t>J.m.</t>
  </si>
  <si>
    <t>słownie wartość brutt PLN (z podatkiem VAT):</t>
  </si>
  <si>
    <t xml:space="preserve">słownie wartość brutt PLN (z podatkiem VAT):  </t>
  </si>
  <si>
    <t>Korektor Taśma korygująca o szerokości 6mm i długości 6m</t>
  </si>
</sst>
</file>

<file path=xl/styles.xml><?xml version="1.0" encoding="utf-8"?>
<styleSheet xmlns="http://schemas.openxmlformats.org/spreadsheetml/2006/main">
  <numFmts count="2">
    <numFmt numFmtId="7" formatCode="#,##0.00\ &quot;zł&quot;;\-#,##0.00\ &quot;zł&quot;"/>
    <numFmt numFmtId="44" formatCode="_-* #,##0.00\ &quot;zł&quot;_-;\-* #,##0.00\ &quot;zł&quot;_-;_-* &quot;-&quot;??\ &quot;zł&quot;_-;_-@_-"/>
  </numFmts>
  <fonts count="22"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rgb="FF0000FF"/>
      <name val="Arial"/>
      <family val="2"/>
      <charset val="238"/>
    </font>
    <font>
      <sz val="9"/>
      <color rgb="FF0000FF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color rgb="FF0000FF"/>
      <name val="Calibri"/>
      <family val="2"/>
      <charset val="238"/>
      <scheme val="minor"/>
    </font>
    <font>
      <sz val="10"/>
      <color rgb="FF0000FF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0" fontId="4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4" fontId="4" fillId="0" borderId="1" xfId="0" applyNumberFormat="1" applyFont="1" applyBorder="1" applyAlignment="1">
      <alignment horizontal="center"/>
    </xf>
    <xf numFmtId="9" fontId="4" fillId="0" borderId="1" xfId="1" applyNumberFormat="1" applyFont="1" applyBorder="1" applyAlignment="1">
      <alignment horizontal="center"/>
    </xf>
    <xf numFmtId="4" fontId="4" fillId="0" borderId="1" xfId="1" applyNumberFormat="1" applyFont="1" applyBorder="1" applyAlignment="1"/>
    <xf numFmtId="4" fontId="4" fillId="0" borderId="1" xfId="0" applyNumberFormat="1" applyFont="1" applyBorder="1"/>
    <xf numFmtId="0" fontId="5" fillId="0" borderId="1" xfId="0" applyFont="1" applyBorder="1"/>
    <xf numFmtId="0" fontId="5" fillId="2" borderId="1" xfId="0" applyFont="1" applyFill="1" applyBorder="1"/>
    <xf numFmtId="7" fontId="5" fillId="2" borderId="1" xfId="0" applyNumberFormat="1" applyFont="1" applyFill="1" applyBorder="1"/>
    <xf numFmtId="44" fontId="4" fillId="2" borderId="2" xfId="1" applyFont="1" applyFill="1" applyBorder="1"/>
    <xf numFmtId="4" fontId="4" fillId="2" borderId="3" xfId="0" applyNumberFormat="1" applyFont="1" applyFill="1" applyBorder="1"/>
    <xf numFmtId="0" fontId="10" fillId="0" borderId="0" xfId="0" applyFont="1" applyBorder="1"/>
    <xf numFmtId="0" fontId="5" fillId="0" borderId="0" xfId="0" applyFont="1" applyBorder="1"/>
    <xf numFmtId="0" fontId="5" fillId="0" borderId="0" xfId="0" applyFont="1" applyFill="1" applyBorder="1"/>
    <xf numFmtId="7" fontId="5" fillId="0" borderId="0" xfId="0" applyNumberFormat="1" applyFont="1" applyFill="1" applyBorder="1"/>
    <xf numFmtId="44" fontId="4" fillId="0" borderId="0" xfId="1" applyFont="1" applyFill="1" applyBorder="1"/>
    <xf numFmtId="4" fontId="5" fillId="0" borderId="0" xfId="0" applyNumberFormat="1" applyFont="1" applyFill="1" applyBorder="1"/>
    <xf numFmtId="4" fontId="4" fillId="0" borderId="0" xfId="0" applyNumberFormat="1" applyFont="1" applyFill="1" applyBorder="1"/>
    <xf numFmtId="4" fontId="4" fillId="0" borderId="0" xfId="0" applyNumberFormat="1" applyFont="1" applyFill="1" applyBorder="1" applyAlignment="1">
      <alignment horizontal="right"/>
    </xf>
    <xf numFmtId="44" fontId="4" fillId="0" borderId="0" xfId="0" applyNumberFormat="1" applyFont="1"/>
    <xf numFmtId="0" fontId="4" fillId="0" borderId="0" xfId="0" applyFont="1" applyFill="1" applyBorder="1"/>
    <xf numFmtId="4" fontId="10" fillId="0" borderId="0" xfId="0" applyNumberFormat="1" applyFont="1" applyFill="1" applyBorder="1"/>
    <xf numFmtId="4" fontId="11" fillId="0" borderId="0" xfId="0" applyNumberFormat="1" applyFont="1" applyFill="1" applyBorder="1"/>
    <xf numFmtId="4" fontId="5" fillId="0" borderId="4" xfId="0" applyNumberFormat="1" applyFont="1" applyBorder="1"/>
    <xf numFmtId="4" fontId="4" fillId="0" borderId="5" xfId="0" applyNumberFormat="1" applyFont="1" applyBorder="1"/>
    <xf numFmtId="4" fontId="5" fillId="0" borderId="6" xfId="0" applyNumberFormat="1" applyFont="1" applyBorder="1"/>
    <xf numFmtId="0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2" fillId="0" borderId="0" xfId="0" applyFont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vertical="center"/>
    </xf>
    <xf numFmtId="2" fontId="15" fillId="0" borderId="0" xfId="0" applyNumberFormat="1" applyFont="1" applyAlignment="1">
      <alignment vertical="center"/>
    </xf>
    <xf numFmtId="0" fontId="16" fillId="0" borderId="9" xfId="0" applyNumberFormat="1" applyFont="1" applyBorder="1" applyAlignment="1">
      <alignment horizontal="center" vertical="center" wrapText="1"/>
    </xf>
    <xf numFmtId="0" fontId="16" fillId="0" borderId="9" xfId="0" applyNumberFormat="1" applyFont="1" applyBorder="1" applyAlignment="1">
      <alignment horizontal="center" vertical="center"/>
    </xf>
    <xf numFmtId="0" fontId="15" fillId="0" borderId="10" xfId="0" applyNumberFormat="1" applyFont="1" applyBorder="1" applyAlignment="1">
      <alignment horizontal="center"/>
    </xf>
    <xf numFmtId="0" fontId="15" fillId="0" borderId="10" xfId="0" applyFont="1" applyBorder="1" applyAlignment="1">
      <alignment wrapText="1"/>
    </xf>
    <xf numFmtId="0" fontId="15" fillId="0" borderId="10" xfId="0" applyFont="1" applyBorder="1" applyAlignment="1">
      <alignment horizontal="center"/>
    </xf>
    <xf numFmtId="3" fontId="16" fillId="0" borderId="10" xfId="0" applyNumberFormat="1" applyFont="1" applyBorder="1" applyAlignment="1">
      <alignment horizontal="center"/>
    </xf>
    <xf numFmtId="3" fontId="17" fillId="0" borderId="10" xfId="0" applyNumberFormat="1" applyFont="1" applyBorder="1" applyAlignment="1">
      <alignment horizontal="center"/>
    </xf>
    <xf numFmtId="4" fontId="15" fillId="0" borderId="10" xfId="0" applyNumberFormat="1" applyFont="1" applyBorder="1" applyAlignment="1">
      <alignment horizontal="center"/>
    </xf>
    <xf numFmtId="9" fontId="15" fillId="0" borderId="10" xfId="1" applyNumberFormat="1" applyFont="1" applyBorder="1" applyAlignment="1">
      <alignment horizontal="center"/>
    </xf>
    <xf numFmtId="4" fontId="15" fillId="0" borderId="10" xfId="1" applyNumberFormat="1" applyFont="1" applyBorder="1" applyAlignment="1"/>
    <xf numFmtId="4" fontId="15" fillId="0" borderId="10" xfId="0" applyNumberFormat="1" applyFont="1" applyBorder="1"/>
    <xf numFmtId="0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center"/>
    </xf>
    <xf numFmtId="4" fontId="15" fillId="0" borderId="1" xfId="0" applyNumberFormat="1" applyFont="1" applyBorder="1" applyAlignment="1">
      <alignment horizontal="center"/>
    </xf>
    <xf numFmtId="9" fontId="15" fillId="0" borderId="1" xfId="1" applyNumberFormat="1" applyFont="1" applyBorder="1" applyAlignment="1">
      <alignment horizontal="center"/>
    </xf>
    <xf numFmtId="4" fontId="15" fillId="0" borderId="1" xfId="1" applyNumberFormat="1" applyFont="1" applyBorder="1" applyAlignment="1"/>
    <xf numFmtId="4" fontId="15" fillId="0" borderId="1" xfId="0" applyNumberFormat="1" applyFont="1" applyBorder="1"/>
    <xf numFmtId="0" fontId="15" fillId="0" borderId="1" xfId="0" applyNumberFormat="1" applyFont="1" applyBorder="1" applyAlignment="1">
      <alignment horizontal="center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wrapText="1"/>
    </xf>
    <xf numFmtId="0" fontId="15" fillId="3" borderId="1" xfId="0" applyFont="1" applyFill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0" borderId="0" xfId="0" applyFont="1" applyFill="1" applyBorder="1" applyAlignment="1">
      <alignment wrapText="1"/>
    </xf>
    <xf numFmtId="0" fontId="15" fillId="3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wrapText="1"/>
    </xf>
    <xf numFmtId="4" fontId="15" fillId="0" borderId="3" xfId="0" applyNumberFormat="1" applyFont="1" applyBorder="1"/>
    <xf numFmtId="0" fontId="16" fillId="0" borderId="1" xfId="0" applyFont="1" applyBorder="1" applyAlignment="1">
      <alignment vertical="center" wrapText="1"/>
    </xf>
    <xf numFmtId="0" fontId="16" fillId="0" borderId="7" xfId="0" applyFont="1" applyBorder="1" applyAlignment="1">
      <alignment wrapText="1"/>
    </xf>
    <xf numFmtId="0" fontId="15" fillId="0" borderId="8" xfId="0" applyFont="1" applyBorder="1" applyAlignment="1">
      <alignment horizontal="center"/>
    </xf>
    <xf numFmtId="0" fontId="16" fillId="0" borderId="8" xfId="0" applyFont="1" applyBorder="1" applyAlignment="1">
      <alignment wrapText="1"/>
    </xf>
    <xf numFmtId="0" fontId="15" fillId="0" borderId="1" xfId="0" applyFont="1" applyBorder="1"/>
    <xf numFmtId="0" fontId="14" fillId="0" borderId="1" xfId="0" applyFont="1" applyBorder="1"/>
    <xf numFmtId="0" fontId="14" fillId="2" borderId="1" xfId="0" applyFont="1" applyFill="1" applyBorder="1"/>
    <xf numFmtId="7" fontId="14" fillId="2" borderId="1" xfId="0" applyNumberFormat="1" applyFont="1" applyFill="1" applyBorder="1"/>
    <xf numFmtId="44" fontId="15" fillId="2" borderId="2" xfId="1" applyFont="1" applyFill="1" applyBorder="1"/>
    <xf numFmtId="4" fontId="14" fillId="0" borderId="4" xfId="0" applyNumberFormat="1" applyFont="1" applyBorder="1"/>
    <xf numFmtId="4" fontId="15" fillId="0" borderId="5" xfId="0" applyNumberFormat="1" applyFont="1" applyBorder="1"/>
    <xf numFmtId="4" fontId="14" fillId="0" borderId="6" xfId="0" applyNumberFormat="1" applyFont="1" applyBorder="1"/>
    <xf numFmtId="4" fontId="15" fillId="2" borderId="3" xfId="0" applyNumberFormat="1" applyFont="1" applyFill="1" applyBorder="1"/>
    <xf numFmtId="0" fontId="20" fillId="0" borderId="0" xfId="0" applyFont="1" applyBorder="1"/>
    <xf numFmtId="0" fontId="14" fillId="0" borderId="0" xfId="0" applyFont="1" applyBorder="1"/>
    <xf numFmtId="0" fontId="14" fillId="0" borderId="0" xfId="0" applyFont="1" applyFill="1" applyBorder="1"/>
    <xf numFmtId="7" fontId="14" fillId="0" borderId="0" xfId="0" applyNumberFormat="1" applyFont="1" applyFill="1" applyBorder="1"/>
    <xf numFmtId="44" fontId="15" fillId="0" borderId="0" xfId="1" applyFont="1" applyFill="1" applyBorder="1"/>
    <xf numFmtId="4" fontId="14" fillId="0" borderId="0" xfId="0" applyNumberFormat="1" applyFont="1" applyFill="1" applyBorder="1"/>
    <xf numFmtId="4" fontId="15" fillId="0" borderId="0" xfId="0" applyNumberFormat="1" applyFont="1" applyFill="1" applyBorder="1"/>
    <xf numFmtId="4" fontId="20" fillId="0" borderId="0" xfId="0" applyNumberFormat="1" applyFont="1" applyFill="1" applyBorder="1"/>
    <xf numFmtId="4" fontId="21" fillId="0" borderId="0" xfId="0" applyNumberFormat="1" applyFont="1" applyFill="1" applyBorder="1"/>
    <xf numFmtId="4" fontId="15" fillId="0" borderId="0" xfId="0" applyNumberFormat="1" applyFont="1" applyFill="1" applyBorder="1" applyAlignment="1">
      <alignment horizontal="right"/>
    </xf>
    <xf numFmtId="0" fontId="15" fillId="0" borderId="0" xfId="0" applyFont="1" applyFill="1" applyBorder="1"/>
    <xf numFmtId="0" fontId="3" fillId="3" borderId="1" xfId="0" applyFont="1" applyFill="1" applyBorder="1"/>
    <xf numFmtId="0" fontId="3" fillId="3" borderId="8" xfId="0" applyFont="1" applyFill="1" applyBorder="1"/>
    <xf numFmtId="0" fontId="3" fillId="0" borderId="8" xfId="0" applyFont="1" applyBorder="1"/>
    <xf numFmtId="0" fontId="15" fillId="0" borderId="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4" fillId="0" borderId="0" xfId="0" applyNumberFormat="1" applyFont="1" applyAlignment="1">
      <alignment horizontal="left"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11" xfId="0" applyBorder="1"/>
    <xf numFmtId="0" fontId="4" fillId="0" borderId="0" xfId="0" applyFont="1" applyAlignment="1">
      <alignment horizontal="center"/>
    </xf>
    <xf numFmtId="3" fontId="13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3" fontId="13" fillId="0" borderId="8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11" xfId="0" applyFont="1" applyBorder="1"/>
    <xf numFmtId="0" fontId="5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3" fontId="16" fillId="0" borderId="1" xfId="0" applyNumberFormat="1" applyFont="1" applyBorder="1" applyAlignment="1">
      <alignment horizontal="right"/>
    </xf>
    <xf numFmtId="3" fontId="17" fillId="0" borderId="1" xfId="0" applyNumberFormat="1" applyFont="1" applyBorder="1" applyAlignment="1">
      <alignment horizontal="right"/>
    </xf>
    <xf numFmtId="3" fontId="16" fillId="0" borderId="1" xfId="0" applyNumberFormat="1" applyFont="1" applyFill="1" applyBorder="1" applyAlignment="1">
      <alignment horizontal="right"/>
    </xf>
    <xf numFmtId="3" fontId="17" fillId="0" borderId="1" xfId="0" applyNumberFormat="1" applyFont="1" applyFill="1" applyBorder="1" applyAlignment="1">
      <alignment horizontal="right"/>
    </xf>
    <xf numFmtId="3" fontId="17" fillId="3" borderId="1" xfId="0" applyNumberFormat="1" applyFont="1" applyFill="1" applyBorder="1" applyAlignment="1">
      <alignment horizontal="right"/>
    </xf>
    <xf numFmtId="3" fontId="16" fillId="3" borderId="1" xfId="0" applyNumberFormat="1" applyFont="1" applyFill="1" applyBorder="1" applyAlignment="1">
      <alignment horizontal="right"/>
    </xf>
    <xf numFmtId="3" fontId="16" fillId="0" borderId="8" xfId="0" applyNumberFormat="1" applyFont="1" applyBorder="1" applyAlignment="1">
      <alignment horizontal="right"/>
    </xf>
    <xf numFmtId="3" fontId="17" fillId="3" borderId="8" xfId="0" applyNumberFormat="1" applyFont="1" applyFill="1" applyBorder="1" applyAlignment="1">
      <alignment horizontal="right"/>
    </xf>
    <xf numFmtId="3" fontId="17" fillId="0" borderId="8" xfId="0" applyNumberFormat="1" applyFont="1" applyBorder="1" applyAlignment="1">
      <alignment horizontal="right"/>
    </xf>
    <xf numFmtId="0" fontId="16" fillId="0" borderId="3" xfId="0" applyFont="1" applyBorder="1" applyAlignment="1">
      <alignment wrapText="1"/>
    </xf>
    <xf numFmtId="0" fontId="15" fillId="0" borderId="11" xfId="0" applyFont="1" applyBorder="1"/>
    <xf numFmtId="0" fontId="15" fillId="0" borderId="0" xfId="0" applyFont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colors>
    <mruColors>
      <color rgb="FF00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600075</xdr:colOff>
      <xdr:row>73</xdr:row>
      <xdr:rowOff>190500</xdr:rowOff>
    </xdr:from>
    <xdr:ext cx="184731" cy="264560"/>
    <xdr:sp macro="" textlink="">
      <xdr:nvSpPr>
        <xdr:cNvPr id="2" name="pole tekstowe 1"/>
        <xdr:cNvSpPr txBox="1"/>
      </xdr:nvSpPr>
      <xdr:spPr>
        <a:xfrm>
          <a:off x="9401175" y="2967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3"/>
  <sheetViews>
    <sheetView tabSelected="1" showWhiteSpace="0" zoomScaleNormal="100" zoomScalePageLayoutView="110" workbookViewId="0">
      <selection activeCell="N9" sqref="N9"/>
    </sheetView>
  </sheetViews>
  <sheetFormatPr defaultRowHeight="12.75"/>
  <cols>
    <col min="1" max="1" width="4.375" style="42" customWidth="1"/>
    <col min="2" max="2" width="31.25" style="42" customWidth="1"/>
    <col min="3" max="3" width="5.25" style="42" customWidth="1"/>
    <col min="4" max="4" width="6.375" style="42" customWidth="1"/>
    <col min="5" max="5" width="6.625" style="42" customWidth="1"/>
    <col min="6" max="6" width="7.375" style="42" customWidth="1"/>
    <col min="7" max="7" width="6.625" style="42" customWidth="1"/>
    <col min="8" max="10" width="9" style="42"/>
    <col min="11" max="11" width="18.5" style="42" customWidth="1"/>
    <col min="12" max="16384" width="9" style="42"/>
  </cols>
  <sheetData>
    <row r="1" spans="1:11">
      <c r="A1" s="41" t="s">
        <v>84</v>
      </c>
      <c r="C1" s="43"/>
      <c r="D1" s="43"/>
      <c r="E1" s="43"/>
      <c r="F1" s="44"/>
      <c r="G1" s="44"/>
      <c r="H1" s="44"/>
      <c r="I1" s="43"/>
      <c r="J1" s="44"/>
      <c r="K1" s="43"/>
    </row>
    <row r="2" spans="1:11" ht="8.25" customHeight="1"/>
    <row r="3" spans="1:11">
      <c r="A3" s="103" t="s">
        <v>0</v>
      </c>
      <c r="B3" s="103"/>
      <c r="C3" s="41" t="s">
        <v>83</v>
      </c>
      <c r="J3" s="131" t="s">
        <v>85</v>
      </c>
    </row>
    <row r="4" spans="1:11" ht="9" customHeight="1"/>
    <row r="5" spans="1:11">
      <c r="A5" s="104" t="s">
        <v>1</v>
      </c>
      <c r="B5" s="105" t="s">
        <v>2</v>
      </c>
      <c r="C5" s="105" t="s">
        <v>3</v>
      </c>
      <c r="D5" s="106" t="s">
        <v>4</v>
      </c>
      <c r="E5" s="102" t="s">
        <v>5</v>
      </c>
      <c r="F5" s="107" t="s">
        <v>6</v>
      </c>
      <c r="G5" s="107" t="s">
        <v>7</v>
      </c>
      <c r="H5" s="108" t="s">
        <v>8</v>
      </c>
      <c r="I5" s="109" t="s">
        <v>9</v>
      </c>
      <c r="J5" s="110" t="s">
        <v>10</v>
      </c>
      <c r="K5" s="100" t="s">
        <v>11</v>
      </c>
    </row>
    <row r="6" spans="1:11" ht="26.25" customHeight="1">
      <c r="A6" s="104"/>
      <c r="B6" s="105"/>
      <c r="C6" s="105"/>
      <c r="D6" s="106"/>
      <c r="E6" s="102"/>
      <c r="F6" s="107"/>
      <c r="G6" s="107"/>
      <c r="H6" s="108"/>
      <c r="I6" s="109"/>
      <c r="J6" s="110"/>
      <c r="K6" s="101"/>
    </row>
    <row r="7" spans="1:11" ht="13.5" thickBot="1">
      <c r="A7" s="45">
        <v>1</v>
      </c>
      <c r="B7" s="46">
        <v>2</v>
      </c>
      <c r="C7" s="46">
        <v>3</v>
      </c>
      <c r="D7" s="45">
        <v>4</v>
      </c>
      <c r="E7" s="45">
        <v>5</v>
      </c>
      <c r="F7" s="45">
        <v>6</v>
      </c>
      <c r="G7" s="45">
        <v>7</v>
      </c>
      <c r="H7" s="45">
        <v>8</v>
      </c>
      <c r="I7" s="45">
        <v>9</v>
      </c>
      <c r="J7" s="45">
        <v>10</v>
      </c>
      <c r="K7" s="45">
        <v>11</v>
      </c>
    </row>
    <row r="8" spans="1:11" ht="16.5" customHeight="1" thickTop="1">
      <c r="A8" s="47">
        <v>1</v>
      </c>
      <c r="B8" s="48" t="s">
        <v>109</v>
      </c>
      <c r="C8" s="49" t="s">
        <v>14</v>
      </c>
      <c r="D8" s="50">
        <v>30</v>
      </c>
      <c r="E8" s="51">
        <v>50</v>
      </c>
      <c r="F8" s="52"/>
      <c r="G8" s="53">
        <v>0.23</v>
      </c>
      <c r="H8" s="54">
        <f t="shared" ref="H8:H14" si="0">E8*F8</f>
        <v>0</v>
      </c>
      <c r="I8" s="55">
        <f t="shared" ref="I8:I14" si="1">G8*H8</f>
        <v>0</v>
      </c>
      <c r="J8" s="55">
        <f t="shared" ref="J8:J14" si="2">H8+I8</f>
        <v>0</v>
      </c>
      <c r="K8" s="55"/>
    </row>
    <row r="9" spans="1:11" ht="130.5" customHeight="1">
      <c r="A9" s="56">
        <v>2</v>
      </c>
      <c r="B9" s="57" t="s">
        <v>15</v>
      </c>
      <c r="C9" s="58" t="s">
        <v>14</v>
      </c>
      <c r="D9" s="132">
        <v>300</v>
      </c>
      <c r="E9" s="133">
        <v>350</v>
      </c>
      <c r="F9" s="59"/>
      <c r="G9" s="60">
        <v>0.23</v>
      </c>
      <c r="H9" s="61">
        <f t="shared" si="0"/>
        <v>0</v>
      </c>
      <c r="I9" s="62">
        <f t="shared" si="1"/>
        <v>0</v>
      </c>
      <c r="J9" s="62">
        <f t="shared" si="2"/>
        <v>0</v>
      </c>
      <c r="K9" s="62"/>
    </row>
    <row r="10" spans="1:11" ht="14.25" customHeight="1">
      <c r="A10" s="63">
        <v>3</v>
      </c>
      <c r="B10" s="64" t="s">
        <v>16</v>
      </c>
      <c r="C10" s="65" t="s">
        <v>14</v>
      </c>
      <c r="D10" s="134">
        <v>10</v>
      </c>
      <c r="E10" s="135">
        <v>30</v>
      </c>
      <c r="F10" s="59"/>
      <c r="G10" s="60">
        <v>0.23</v>
      </c>
      <c r="H10" s="61">
        <f t="shared" si="0"/>
        <v>0</v>
      </c>
      <c r="I10" s="62">
        <f t="shared" si="1"/>
        <v>0</v>
      </c>
      <c r="J10" s="62">
        <f t="shared" si="2"/>
        <v>0</v>
      </c>
      <c r="K10" s="62"/>
    </row>
    <row r="11" spans="1:11" ht="15.75" customHeight="1">
      <c r="A11" s="56">
        <v>4</v>
      </c>
      <c r="B11" s="64" t="s">
        <v>17</v>
      </c>
      <c r="C11" s="65" t="s">
        <v>14</v>
      </c>
      <c r="D11" s="134">
        <v>10</v>
      </c>
      <c r="E11" s="135">
        <v>30</v>
      </c>
      <c r="F11" s="59"/>
      <c r="G11" s="60">
        <v>0.23</v>
      </c>
      <c r="H11" s="61">
        <f t="shared" si="0"/>
        <v>0</v>
      </c>
      <c r="I11" s="62">
        <f t="shared" si="1"/>
        <v>0</v>
      </c>
      <c r="J11" s="62">
        <f t="shared" si="2"/>
        <v>0</v>
      </c>
      <c r="K11" s="62"/>
    </row>
    <row r="12" spans="1:11" ht="56.25" customHeight="1">
      <c r="A12" s="63">
        <v>5</v>
      </c>
      <c r="B12" s="57" t="s">
        <v>18</v>
      </c>
      <c r="C12" s="58" t="s">
        <v>14</v>
      </c>
      <c r="D12" s="132">
        <v>20</v>
      </c>
      <c r="E12" s="133">
        <v>40</v>
      </c>
      <c r="F12" s="59"/>
      <c r="G12" s="60">
        <v>0.23</v>
      </c>
      <c r="H12" s="61">
        <f t="shared" si="0"/>
        <v>0</v>
      </c>
      <c r="I12" s="62">
        <f t="shared" si="1"/>
        <v>0</v>
      </c>
      <c r="J12" s="62">
        <f t="shared" si="2"/>
        <v>0</v>
      </c>
      <c r="K12" s="62"/>
    </row>
    <row r="13" spans="1:11" ht="28.5" customHeight="1">
      <c r="A13" s="56">
        <v>6</v>
      </c>
      <c r="B13" s="66" t="s">
        <v>19</v>
      </c>
      <c r="C13" s="58" t="s">
        <v>14</v>
      </c>
      <c r="D13" s="132">
        <v>3000</v>
      </c>
      <c r="E13" s="133">
        <v>4000</v>
      </c>
      <c r="F13" s="59"/>
      <c r="G13" s="60">
        <v>0.23</v>
      </c>
      <c r="H13" s="61">
        <f t="shared" si="0"/>
        <v>0</v>
      </c>
      <c r="I13" s="62">
        <f t="shared" si="1"/>
        <v>0</v>
      </c>
      <c r="J13" s="62">
        <f t="shared" si="2"/>
        <v>0</v>
      </c>
      <c r="K13" s="62"/>
    </row>
    <row r="14" spans="1:11" ht="43.5" customHeight="1">
      <c r="A14" s="63">
        <v>7</v>
      </c>
      <c r="B14" s="67" t="s">
        <v>110</v>
      </c>
      <c r="C14" s="58" t="s">
        <v>14</v>
      </c>
      <c r="D14" s="132">
        <v>500</v>
      </c>
      <c r="E14" s="133">
        <v>600</v>
      </c>
      <c r="F14" s="59"/>
      <c r="G14" s="60">
        <v>0.23</v>
      </c>
      <c r="H14" s="61">
        <f t="shared" si="0"/>
        <v>0</v>
      </c>
      <c r="I14" s="62">
        <f t="shared" si="1"/>
        <v>0</v>
      </c>
      <c r="J14" s="62">
        <f t="shared" si="2"/>
        <v>0</v>
      </c>
      <c r="K14" s="62"/>
    </row>
    <row r="15" spans="1:11" ht="95.25" customHeight="1">
      <c r="A15" s="56">
        <v>8</v>
      </c>
      <c r="B15" s="68" t="s">
        <v>20</v>
      </c>
      <c r="C15" s="58" t="s">
        <v>14</v>
      </c>
      <c r="D15" s="132">
        <v>30</v>
      </c>
      <c r="E15" s="136">
        <v>40</v>
      </c>
      <c r="F15" s="59"/>
      <c r="G15" s="60">
        <v>0.23</v>
      </c>
      <c r="H15" s="61">
        <f t="shared" ref="H15:H76" si="3">E15*F15</f>
        <v>0</v>
      </c>
      <c r="I15" s="62">
        <f t="shared" ref="I15:I76" si="4">G15*H15</f>
        <v>0</v>
      </c>
      <c r="J15" s="62">
        <f t="shared" ref="J15:J76" si="5">H15+I15</f>
        <v>0</v>
      </c>
      <c r="K15" s="62"/>
    </row>
    <row r="16" spans="1:11" ht="43.5" customHeight="1">
      <c r="A16" s="63">
        <v>9</v>
      </c>
      <c r="B16" s="71" t="s">
        <v>21</v>
      </c>
      <c r="C16" s="65" t="s">
        <v>22</v>
      </c>
      <c r="D16" s="134">
        <v>5</v>
      </c>
      <c r="E16" s="135">
        <v>10</v>
      </c>
      <c r="F16" s="59"/>
      <c r="G16" s="60">
        <v>0.23</v>
      </c>
      <c r="H16" s="61">
        <f>E16*F16</f>
        <v>0</v>
      </c>
      <c r="I16" s="62">
        <f>G16*H16</f>
        <v>0</v>
      </c>
      <c r="J16" s="62">
        <f>H16+I16</f>
        <v>0</v>
      </c>
      <c r="K16" s="62"/>
    </row>
    <row r="17" spans="1:11" ht="42" customHeight="1">
      <c r="A17" s="56">
        <v>10</v>
      </c>
      <c r="B17" s="66" t="s">
        <v>23</v>
      </c>
      <c r="C17" s="65" t="s">
        <v>22</v>
      </c>
      <c r="D17" s="134">
        <v>1</v>
      </c>
      <c r="E17" s="135">
        <v>5</v>
      </c>
      <c r="F17" s="59"/>
      <c r="G17" s="60">
        <v>0.23</v>
      </c>
      <c r="H17" s="61">
        <f>E17*F17</f>
        <v>0</v>
      </c>
      <c r="I17" s="62">
        <f>G17*H17</f>
        <v>0</v>
      </c>
      <c r="J17" s="62">
        <f>H17+I17</f>
        <v>0</v>
      </c>
      <c r="K17" s="62"/>
    </row>
    <row r="18" spans="1:11" ht="27" customHeight="1">
      <c r="A18" s="63">
        <v>11</v>
      </c>
      <c r="B18" s="66" t="s">
        <v>24</v>
      </c>
      <c r="C18" s="58" t="s">
        <v>14</v>
      </c>
      <c r="D18" s="132">
        <v>15</v>
      </c>
      <c r="E18" s="133">
        <v>30</v>
      </c>
      <c r="F18" s="59"/>
      <c r="G18" s="60">
        <v>0.23</v>
      </c>
      <c r="H18" s="61">
        <f t="shared" si="3"/>
        <v>0</v>
      </c>
      <c r="I18" s="62">
        <f t="shared" si="4"/>
        <v>0</v>
      </c>
      <c r="J18" s="62">
        <f t="shared" si="5"/>
        <v>0</v>
      </c>
      <c r="K18" s="62"/>
    </row>
    <row r="19" spans="1:11" ht="42.75" customHeight="1">
      <c r="A19" s="56">
        <v>12</v>
      </c>
      <c r="B19" s="68" t="s">
        <v>25</v>
      </c>
      <c r="C19" s="58" t="s">
        <v>14</v>
      </c>
      <c r="D19" s="132">
        <v>30</v>
      </c>
      <c r="E19" s="136">
        <v>40</v>
      </c>
      <c r="F19" s="59"/>
      <c r="G19" s="60">
        <v>0.23</v>
      </c>
      <c r="H19" s="61">
        <f t="shared" si="3"/>
        <v>0</v>
      </c>
      <c r="I19" s="62">
        <f t="shared" si="4"/>
        <v>0</v>
      </c>
      <c r="J19" s="62">
        <f t="shared" si="5"/>
        <v>0</v>
      </c>
      <c r="K19" s="62"/>
    </row>
    <row r="20" spans="1:11" ht="15.75" customHeight="1">
      <c r="A20" s="63">
        <v>13</v>
      </c>
      <c r="B20" s="69" t="s">
        <v>26</v>
      </c>
      <c r="C20" s="70" t="s">
        <v>22</v>
      </c>
      <c r="D20" s="137">
        <v>10</v>
      </c>
      <c r="E20" s="136">
        <v>20</v>
      </c>
      <c r="F20" s="59"/>
      <c r="G20" s="60">
        <v>0.23</v>
      </c>
      <c r="H20" s="61">
        <f t="shared" si="3"/>
        <v>0</v>
      </c>
      <c r="I20" s="62">
        <f t="shared" si="4"/>
        <v>0</v>
      </c>
      <c r="J20" s="62">
        <f t="shared" si="5"/>
        <v>0</v>
      </c>
      <c r="K20" s="62"/>
    </row>
    <row r="21" spans="1:11" ht="15" customHeight="1">
      <c r="A21" s="56">
        <v>14</v>
      </c>
      <c r="B21" s="71" t="s">
        <v>27</v>
      </c>
      <c r="C21" s="58" t="s">
        <v>14</v>
      </c>
      <c r="D21" s="132">
        <v>6000</v>
      </c>
      <c r="E21" s="136">
        <v>7000</v>
      </c>
      <c r="F21" s="59"/>
      <c r="G21" s="60">
        <v>0.23</v>
      </c>
      <c r="H21" s="61">
        <f t="shared" si="3"/>
        <v>0</v>
      </c>
      <c r="I21" s="62">
        <f t="shared" si="4"/>
        <v>0</v>
      </c>
      <c r="J21" s="62">
        <f t="shared" si="5"/>
        <v>0</v>
      </c>
      <c r="K21" s="72"/>
    </row>
    <row r="22" spans="1:11" ht="25.5" customHeight="1">
      <c r="A22" s="63">
        <v>15</v>
      </c>
      <c r="B22" s="71" t="s">
        <v>28</v>
      </c>
      <c r="C22" s="58" t="s">
        <v>14</v>
      </c>
      <c r="D22" s="132">
        <v>5000</v>
      </c>
      <c r="E22" s="136">
        <v>6000</v>
      </c>
      <c r="F22" s="59"/>
      <c r="G22" s="60">
        <v>0.23</v>
      </c>
      <c r="H22" s="61">
        <f t="shared" si="3"/>
        <v>0</v>
      </c>
      <c r="I22" s="62">
        <f t="shared" si="4"/>
        <v>0</v>
      </c>
      <c r="J22" s="62">
        <f t="shared" si="5"/>
        <v>0</v>
      </c>
      <c r="K22" s="72"/>
    </row>
    <row r="23" spans="1:11" ht="39.75" customHeight="1">
      <c r="A23" s="56">
        <v>16</v>
      </c>
      <c r="B23" s="71" t="s">
        <v>29</v>
      </c>
      <c r="C23" s="70" t="s">
        <v>14</v>
      </c>
      <c r="D23" s="137">
        <v>4000</v>
      </c>
      <c r="E23" s="136">
        <v>5000</v>
      </c>
      <c r="F23" s="59"/>
      <c r="G23" s="60">
        <v>0.23</v>
      </c>
      <c r="H23" s="61">
        <f t="shared" si="3"/>
        <v>0</v>
      </c>
      <c r="I23" s="62">
        <f t="shared" si="4"/>
        <v>0</v>
      </c>
      <c r="J23" s="62">
        <f t="shared" si="5"/>
        <v>0</v>
      </c>
      <c r="K23" s="72"/>
    </row>
    <row r="24" spans="1:11" ht="13.5" customHeight="1">
      <c r="A24" s="63">
        <v>17</v>
      </c>
      <c r="B24" s="71" t="s">
        <v>30</v>
      </c>
      <c r="C24" s="70" t="s">
        <v>14</v>
      </c>
      <c r="D24" s="137">
        <v>1100</v>
      </c>
      <c r="E24" s="136">
        <v>1500</v>
      </c>
      <c r="F24" s="59"/>
      <c r="G24" s="60">
        <v>0.23</v>
      </c>
      <c r="H24" s="61">
        <f t="shared" si="3"/>
        <v>0</v>
      </c>
      <c r="I24" s="62">
        <f t="shared" si="4"/>
        <v>0</v>
      </c>
      <c r="J24" s="62">
        <f t="shared" si="5"/>
        <v>0</v>
      </c>
      <c r="K24" s="72"/>
    </row>
    <row r="25" spans="1:11" ht="15.75" customHeight="1">
      <c r="A25" s="56">
        <v>18</v>
      </c>
      <c r="B25" s="71" t="s">
        <v>31</v>
      </c>
      <c r="C25" s="65" t="s">
        <v>14</v>
      </c>
      <c r="D25" s="134">
        <v>2500</v>
      </c>
      <c r="E25" s="135">
        <v>3000</v>
      </c>
      <c r="F25" s="59"/>
      <c r="G25" s="60">
        <v>0.23</v>
      </c>
      <c r="H25" s="61">
        <f t="shared" si="3"/>
        <v>0</v>
      </c>
      <c r="I25" s="62">
        <f t="shared" si="4"/>
        <v>0</v>
      </c>
      <c r="J25" s="62">
        <f t="shared" si="5"/>
        <v>0</v>
      </c>
      <c r="K25" s="72"/>
    </row>
    <row r="26" spans="1:11" ht="13.5" customHeight="1">
      <c r="A26" s="63">
        <v>19</v>
      </c>
      <c r="B26" s="71" t="s">
        <v>32</v>
      </c>
      <c r="C26" s="65" t="s">
        <v>14</v>
      </c>
      <c r="D26" s="134">
        <v>100</v>
      </c>
      <c r="E26" s="135">
        <v>200</v>
      </c>
      <c r="F26" s="59"/>
      <c r="G26" s="60">
        <v>0.23</v>
      </c>
      <c r="H26" s="61">
        <f t="shared" si="3"/>
        <v>0</v>
      </c>
      <c r="I26" s="62">
        <f t="shared" si="4"/>
        <v>0</v>
      </c>
      <c r="J26" s="62">
        <f t="shared" si="5"/>
        <v>0</v>
      </c>
      <c r="K26" s="72"/>
    </row>
    <row r="27" spans="1:11" ht="24.75" customHeight="1">
      <c r="A27" s="56">
        <v>20</v>
      </c>
      <c r="B27" s="68" t="s">
        <v>33</v>
      </c>
      <c r="C27" s="58" t="s">
        <v>14</v>
      </c>
      <c r="D27" s="132">
        <v>10000</v>
      </c>
      <c r="E27" s="133">
        <v>12000</v>
      </c>
      <c r="F27" s="59"/>
      <c r="G27" s="60">
        <v>0.23</v>
      </c>
      <c r="H27" s="61">
        <f t="shared" si="3"/>
        <v>0</v>
      </c>
      <c r="I27" s="62">
        <f t="shared" si="4"/>
        <v>0</v>
      </c>
      <c r="J27" s="62">
        <f t="shared" si="5"/>
        <v>0</v>
      </c>
      <c r="K27" s="72"/>
    </row>
    <row r="28" spans="1:11" ht="31.5" customHeight="1">
      <c r="A28" s="63">
        <v>21</v>
      </c>
      <c r="B28" s="68" t="s">
        <v>119</v>
      </c>
      <c r="C28" s="58" t="s">
        <v>14</v>
      </c>
      <c r="D28" s="132">
        <v>100</v>
      </c>
      <c r="E28" s="136">
        <v>130</v>
      </c>
      <c r="F28" s="59"/>
      <c r="G28" s="60">
        <v>0.23</v>
      </c>
      <c r="H28" s="61">
        <f t="shared" si="3"/>
        <v>0</v>
      </c>
      <c r="I28" s="62">
        <f t="shared" si="4"/>
        <v>0</v>
      </c>
      <c r="J28" s="62">
        <f t="shared" si="5"/>
        <v>0</v>
      </c>
      <c r="K28" s="72"/>
    </row>
    <row r="29" spans="1:11" ht="21" customHeight="1">
      <c r="A29" s="56">
        <v>22</v>
      </c>
      <c r="B29" s="71" t="s">
        <v>34</v>
      </c>
      <c r="C29" s="58" t="s">
        <v>22</v>
      </c>
      <c r="D29" s="132">
        <v>150</v>
      </c>
      <c r="E29" s="136">
        <v>200</v>
      </c>
      <c r="F29" s="59"/>
      <c r="G29" s="60">
        <v>0.23</v>
      </c>
      <c r="H29" s="61">
        <f t="shared" si="3"/>
        <v>0</v>
      </c>
      <c r="I29" s="62">
        <f t="shared" si="4"/>
        <v>0</v>
      </c>
      <c r="J29" s="62">
        <f t="shared" si="5"/>
        <v>0</v>
      </c>
      <c r="K29" s="72"/>
    </row>
    <row r="30" spans="1:11" ht="27.75" customHeight="1">
      <c r="A30" s="63">
        <v>23</v>
      </c>
      <c r="B30" s="71" t="s">
        <v>35</v>
      </c>
      <c r="C30" s="70" t="s">
        <v>14</v>
      </c>
      <c r="D30" s="137">
        <v>10</v>
      </c>
      <c r="E30" s="135">
        <v>20</v>
      </c>
      <c r="F30" s="59"/>
      <c r="G30" s="60">
        <v>0.23</v>
      </c>
      <c r="H30" s="61">
        <f t="shared" si="3"/>
        <v>0</v>
      </c>
      <c r="I30" s="62">
        <f t="shared" si="4"/>
        <v>0</v>
      </c>
      <c r="J30" s="62">
        <f t="shared" si="5"/>
        <v>0</v>
      </c>
      <c r="K30" s="72"/>
    </row>
    <row r="31" spans="1:11" ht="27" customHeight="1">
      <c r="A31" s="56">
        <v>24</v>
      </c>
      <c r="B31" s="71" t="s">
        <v>36</v>
      </c>
      <c r="C31" s="58" t="s">
        <v>37</v>
      </c>
      <c r="D31" s="132">
        <v>10</v>
      </c>
      <c r="E31" s="135">
        <v>20</v>
      </c>
      <c r="F31" s="59"/>
      <c r="G31" s="60">
        <v>0.23</v>
      </c>
      <c r="H31" s="61">
        <f t="shared" si="3"/>
        <v>0</v>
      </c>
      <c r="I31" s="62">
        <f t="shared" si="4"/>
        <v>0</v>
      </c>
      <c r="J31" s="62">
        <f t="shared" si="5"/>
        <v>0</v>
      </c>
      <c r="K31" s="72"/>
    </row>
    <row r="32" spans="1:11" ht="104.25" customHeight="1">
      <c r="A32" s="63">
        <v>25</v>
      </c>
      <c r="B32" s="73" t="s">
        <v>111</v>
      </c>
      <c r="C32" s="65" t="s">
        <v>14</v>
      </c>
      <c r="D32" s="134">
        <v>700</v>
      </c>
      <c r="E32" s="133">
        <v>900</v>
      </c>
      <c r="F32" s="59"/>
      <c r="G32" s="60">
        <v>0.23</v>
      </c>
      <c r="H32" s="61">
        <f t="shared" si="3"/>
        <v>0</v>
      </c>
      <c r="I32" s="62">
        <f t="shared" si="4"/>
        <v>0</v>
      </c>
      <c r="J32" s="62">
        <f t="shared" si="5"/>
        <v>0</v>
      </c>
      <c r="K32" s="72"/>
    </row>
    <row r="33" spans="1:11" ht="15.75" customHeight="1">
      <c r="A33" s="56">
        <v>26</v>
      </c>
      <c r="B33" s="68" t="s">
        <v>38</v>
      </c>
      <c r="C33" s="65" t="s">
        <v>22</v>
      </c>
      <c r="D33" s="134">
        <v>200</v>
      </c>
      <c r="E33" s="136">
        <v>250</v>
      </c>
      <c r="F33" s="59"/>
      <c r="G33" s="60">
        <v>0.23</v>
      </c>
      <c r="H33" s="61">
        <f t="shared" si="3"/>
        <v>0</v>
      </c>
      <c r="I33" s="62">
        <f t="shared" si="4"/>
        <v>0</v>
      </c>
      <c r="J33" s="62">
        <f t="shared" si="5"/>
        <v>0</v>
      </c>
      <c r="K33" s="72"/>
    </row>
    <row r="34" spans="1:11" ht="18" customHeight="1">
      <c r="A34" s="63">
        <v>27</v>
      </c>
      <c r="B34" s="68" t="s">
        <v>39</v>
      </c>
      <c r="C34" s="70" t="s">
        <v>14</v>
      </c>
      <c r="D34" s="137">
        <v>360</v>
      </c>
      <c r="E34" s="133">
        <v>400</v>
      </c>
      <c r="F34" s="59"/>
      <c r="G34" s="60">
        <v>0.23</v>
      </c>
      <c r="H34" s="61">
        <f t="shared" si="3"/>
        <v>0</v>
      </c>
      <c r="I34" s="62">
        <f t="shared" si="4"/>
        <v>0</v>
      </c>
      <c r="J34" s="62">
        <f t="shared" si="5"/>
        <v>0</v>
      </c>
      <c r="K34" s="72"/>
    </row>
    <row r="35" spans="1:11" ht="17.25" customHeight="1">
      <c r="A35" s="56">
        <v>28</v>
      </c>
      <c r="B35" s="68" t="s">
        <v>40</v>
      </c>
      <c r="C35" s="58" t="s">
        <v>14</v>
      </c>
      <c r="D35" s="132">
        <v>35</v>
      </c>
      <c r="E35" s="136">
        <v>45</v>
      </c>
      <c r="F35" s="59"/>
      <c r="G35" s="60">
        <v>0.23</v>
      </c>
      <c r="H35" s="61">
        <f t="shared" si="3"/>
        <v>0</v>
      </c>
      <c r="I35" s="62">
        <f t="shared" si="4"/>
        <v>0</v>
      </c>
      <c r="J35" s="62">
        <f t="shared" si="5"/>
        <v>0</v>
      </c>
      <c r="K35" s="72"/>
    </row>
    <row r="36" spans="1:11" ht="27.75" customHeight="1">
      <c r="A36" s="63">
        <v>29</v>
      </c>
      <c r="B36" s="71" t="s">
        <v>41</v>
      </c>
      <c r="C36" s="58" t="s">
        <v>22</v>
      </c>
      <c r="D36" s="132">
        <v>25</v>
      </c>
      <c r="E36" s="135">
        <v>30</v>
      </c>
      <c r="F36" s="59"/>
      <c r="G36" s="60">
        <v>0.23</v>
      </c>
      <c r="H36" s="61">
        <f t="shared" si="3"/>
        <v>0</v>
      </c>
      <c r="I36" s="62">
        <f t="shared" si="4"/>
        <v>0</v>
      </c>
      <c r="J36" s="62">
        <f t="shared" si="5"/>
        <v>0</v>
      </c>
      <c r="K36" s="72"/>
    </row>
    <row r="37" spans="1:11" ht="42" customHeight="1">
      <c r="A37" s="56">
        <v>30</v>
      </c>
      <c r="B37" s="68" t="s">
        <v>42</v>
      </c>
      <c r="C37" s="65" t="s">
        <v>14</v>
      </c>
      <c r="D37" s="134">
        <v>120</v>
      </c>
      <c r="E37" s="133">
        <v>150</v>
      </c>
      <c r="F37" s="59"/>
      <c r="G37" s="60">
        <v>0.23</v>
      </c>
      <c r="H37" s="61">
        <f t="shared" si="3"/>
        <v>0</v>
      </c>
      <c r="I37" s="62">
        <f t="shared" si="4"/>
        <v>0</v>
      </c>
      <c r="J37" s="62">
        <f t="shared" si="5"/>
        <v>0</v>
      </c>
      <c r="K37" s="72"/>
    </row>
    <row r="38" spans="1:11" ht="15" customHeight="1">
      <c r="A38" s="63">
        <v>31</v>
      </c>
      <c r="B38" s="68" t="s">
        <v>43</v>
      </c>
      <c r="C38" s="58" t="s">
        <v>44</v>
      </c>
      <c r="D38" s="132">
        <v>1</v>
      </c>
      <c r="E38" s="133">
        <v>3</v>
      </c>
      <c r="F38" s="59"/>
      <c r="G38" s="60">
        <v>0.23</v>
      </c>
      <c r="H38" s="61">
        <f t="shared" si="3"/>
        <v>0</v>
      </c>
      <c r="I38" s="62">
        <f t="shared" si="4"/>
        <v>0</v>
      </c>
      <c r="J38" s="62">
        <f t="shared" si="5"/>
        <v>0</v>
      </c>
      <c r="K38" s="72"/>
    </row>
    <row r="39" spans="1:11" ht="16.5" customHeight="1">
      <c r="A39" s="56">
        <v>32</v>
      </c>
      <c r="B39" s="68" t="s">
        <v>45</v>
      </c>
      <c r="C39" s="58" t="s">
        <v>44</v>
      </c>
      <c r="D39" s="132">
        <v>3700</v>
      </c>
      <c r="E39" s="133">
        <v>4000</v>
      </c>
      <c r="F39" s="59"/>
      <c r="G39" s="60">
        <v>0.23</v>
      </c>
      <c r="H39" s="61">
        <f t="shared" si="3"/>
        <v>0</v>
      </c>
      <c r="I39" s="62">
        <f t="shared" si="4"/>
        <v>0</v>
      </c>
      <c r="J39" s="62">
        <f t="shared" si="5"/>
        <v>0</v>
      </c>
      <c r="K39" s="72"/>
    </row>
    <row r="40" spans="1:11" ht="19.5" customHeight="1">
      <c r="A40" s="63">
        <v>33</v>
      </c>
      <c r="B40" s="66" t="s">
        <v>46</v>
      </c>
      <c r="C40" s="58" t="s">
        <v>22</v>
      </c>
      <c r="D40" s="132">
        <v>1</v>
      </c>
      <c r="E40" s="136">
        <v>5</v>
      </c>
      <c r="F40" s="59"/>
      <c r="G40" s="60">
        <v>0.23</v>
      </c>
      <c r="H40" s="61">
        <f t="shared" si="3"/>
        <v>0</v>
      </c>
      <c r="I40" s="62">
        <f t="shared" si="4"/>
        <v>0</v>
      </c>
      <c r="J40" s="62">
        <f t="shared" si="5"/>
        <v>0</v>
      </c>
      <c r="K40" s="72"/>
    </row>
    <row r="41" spans="1:11" ht="53.25" customHeight="1">
      <c r="A41" s="56">
        <v>34</v>
      </c>
      <c r="B41" s="66" t="s">
        <v>47</v>
      </c>
      <c r="C41" s="58" t="s">
        <v>14</v>
      </c>
      <c r="D41" s="132">
        <v>6</v>
      </c>
      <c r="E41" s="136">
        <v>10</v>
      </c>
      <c r="F41" s="59"/>
      <c r="G41" s="60">
        <v>0.23</v>
      </c>
      <c r="H41" s="61">
        <f t="shared" si="3"/>
        <v>0</v>
      </c>
      <c r="I41" s="62">
        <f t="shared" si="4"/>
        <v>0</v>
      </c>
      <c r="J41" s="62">
        <f t="shared" si="5"/>
        <v>0</v>
      </c>
      <c r="K41" s="72"/>
    </row>
    <row r="42" spans="1:11" ht="27" customHeight="1">
      <c r="A42" s="63">
        <v>35</v>
      </c>
      <c r="B42" s="71" t="s">
        <v>48</v>
      </c>
      <c r="C42" s="58" t="s">
        <v>14</v>
      </c>
      <c r="D42" s="132">
        <v>150</v>
      </c>
      <c r="E42" s="135">
        <v>200</v>
      </c>
      <c r="F42" s="59"/>
      <c r="G42" s="60">
        <v>0.23</v>
      </c>
      <c r="H42" s="61">
        <f t="shared" si="3"/>
        <v>0</v>
      </c>
      <c r="I42" s="62">
        <f t="shared" si="4"/>
        <v>0</v>
      </c>
      <c r="J42" s="62">
        <f t="shared" si="5"/>
        <v>0</v>
      </c>
      <c r="K42" s="72"/>
    </row>
    <row r="43" spans="1:11" ht="41.25" customHeight="1">
      <c r="A43" s="56">
        <v>36</v>
      </c>
      <c r="B43" s="66" t="s">
        <v>49</v>
      </c>
      <c r="C43" s="70" t="s">
        <v>14</v>
      </c>
      <c r="D43" s="137">
        <v>120</v>
      </c>
      <c r="E43" s="136">
        <v>200</v>
      </c>
      <c r="F43" s="59"/>
      <c r="G43" s="60">
        <v>0.23</v>
      </c>
      <c r="H43" s="61">
        <f t="shared" si="3"/>
        <v>0</v>
      </c>
      <c r="I43" s="62">
        <f t="shared" si="4"/>
        <v>0</v>
      </c>
      <c r="J43" s="62">
        <f t="shared" si="5"/>
        <v>0</v>
      </c>
      <c r="K43" s="72"/>
    </row>
    <row r="44" spans="1:11" ht="32.25" customHeight="1">
      <c r="A44" s="63">
        <v>37</v>
      </c>
      <c r="B44" s="141" t="s">
        <v>50</v>
      </c>
      <c r="C44" s="65" t="s">
        <v>14</v>
      </c>
      <c r="D44" s="134">
        <v>5</v>
      </c>
      <c r="E44" s="136">
        <v>10</v>
      </c>
      <c r="F44" s="59"/>
      <c r="G44" s="60">
        <v>0.23</v>
      </c>
      <c r="H44" s="61">
        <f t="shared" si="3"/>
        <v>0</v>
      </c>
      <c r="I44" s="62">
        <f t="shared" si="4"/>
        <v>0</v>
      </c>
      <c r="J44" s="62">
        <f t="shared" si="5"/>
        <v>0</v>
      </c>
      <c r="K44" s="72"/>
    </row>
    <row r="45" spans="1:11" ht="43.5" customHeight="1">
      <c r="A45" s="56">
        <v>38</v>
      </c>
      <c r="B45" s="66" t="s">
        <v>51</v>
      </c>
      <c r="C45" s="65" t="s">
        <v>14</v>
      </c>
      <c r="D45" s="134">
        <v>100</v>
      </c>
      <c r="E45" s="136">
        <v>300</v>
      </c>
      <c r="F45" s="59"/>
      <c r="G45" s="60">
        <v>0.23</v>
      </c>
      <c r="H45" s="61">
        <f t="shared" si="3"/>
        <v>0</v>
      </c>
      <c r="I45" s="62">
        <f t="shared" si="4"/>
        <v>0</v>
      </c>
      <c r="J45" s="62">
        <f t="shared" si="5"/>
        <v>0</v>
      </c>
      <c r="K45" s="72"/>
    </row>
    <row r="46" spans="1:11" ht="39.75" customHeight="1">
      <c r="A46" s="63">
        <v>39</v>
      </c>
      <c r="B46" s="66" t="s">
        <v>52</v>
      </c>
      <c r="C46" s="58" t="s">
        <v>14</v>
      </c>
      <c r="D46" s="132">
        <v>12000</v>
      </c>
      <c r="E46" s="136">
        <v>13000</v>
      </c>
      <c r="F46" s="59"/>
      <c r="G46" s="60">
        <v>0.23</v>
      </c>
      <c r="H46" s="61">
        <f t="shared" si="3"/>
        <v>0</v>
      </c>
      <c r="I46" s="62">
        <f t="shared" si="4"/>
        <v>0</v>
      </c>
      <c r="J46" s="62">
        <f t="shared" si="5"/>
        <v>0</v>
      </c>
      <c r="K46" s="72"/>
    </row>
    <row r="47" spans="1:11" ht="39.75" customHeight="1">
      <c r="A47" s="56">
        <v>40</v>
      </c>
      <c r="B47" s="68" t="s">
        <v>53</v>
      </c>
      <c r="C47" s="70" t="s">
        <v>14</v>
      </c>
      <c r="D47" s="137">
        <v>150</v>
      </c>
      <c r="E47" s="133">
        <v>200</v>
      </c>
      <c r="F47" s="59"/>
      <c r="G47" s="60">
        <v>0.23</v>
      </c>
      <c r="H47" s="61">
        <f t="shared" si="3"/>
        <v>0</v>
      </c>
      <c r="I47" s="62">
        <f t="shared" si="4"/>
        <v>0</v>
      </c>
      <c r="J47" s="62">
        <f t="shared" si="5"/>
        <v>0</v>
      </c>
      <c r="K47" s="72"/>
    </row>
    <row r="48" spans="1:11" ht="43.5" customHeight="1">
      <c r="A48" s="63">
        <v>41</v>
      </c>
      <c r="B48" s="68" t="s">
        <v>54</v>
      </c>
      <c r="C48" s="58" t="s">
        <v>14</v>
      </c>
      <c r="D48" s="132">
        <v>350</v>
      </c>
      <c r="E48" s="133">
        <v>400</v>
      </c>
      <c r="F48" s="59"/>
      <c r="G48" s="60">
        <v>0.23</v>
      </c>
      <c r="H48" s="61">
        <f t="shared" si="3"/>
        <v>0</v>
      </c>
      <c r="I48" s="62">
        <f t="shared" si="4"/>
        <v>0</v>
      </c>
      <c r="J48" s="62">
        <f t="shared" si="5"/>
        <v>0</v>
      </c>
      <c r="K48" s="72"/>
    </row>
    <row r="49" spans="1:11" ht="18.75" customHeight="1">
      <c r="A49" s="56">
        <v>42</v>
      </c>
      <c r="B49" s="68" t="s">
        <v>55</v>
      </c>
      <c r="C49" s="58" t="s">
        <v>22</v>
      </c>
      <c r="D49" s="132">
        <v>1</v>
      </c>
      <c r="E49" s="136">
        <v>5</v>
      </c>
      <c r="F49" s="59"/>
      <c r="G49" s="60">
        <v>0.23</v>
      </c>
      <c r="H49" s="61">
        <f t="shared" si="3"/>
        <v>0</v>
      </c>
      <c r="I49" s="62">
        <f t="shared" si="4"/>
        <v>0</v>
      </c>
      <c r="J49" s="62">
        <f t="shared" si="5"/>
        <v>0</v>
      </c>
      <c r="K49" s="72"/>
    </row>
    <row r="50" spans="1:11" ht="20.25" customHeight="1">
      <c r="A50" s="63">
        <v>43</v>
      </c>
      <c r="B50" s="68" t="s">
        <v>56</v>
      </c>
      <c r="C50" s="58" t="s">
        <v>22</v>
      </c>
      <c r="D50" s="132">
        <v>30</v>
      </c>
      <c r="E50" s="136">
        <v>40</v>
      </c>
      <c r="F50" s="59"/>
      <c r="G50" s="60">
        <v>0.23</v>
      </c>
      <c r="H50" s="61">
        <f t="shared" si="3"/>
        <v>0</v>
      </c>
      <c r="I50" s="62">
        <f t="shared" si="4"/>
        <v>0</v>
      </c>
      <c r="J50" s="62">
        <f t="shared" si="5"/>
        <v>0</v>
      </c>
      <c r="K50" s="72"/>
    </row>
    <row r="51" spans="1:11" ht="17.25" customHeight="1">
      <c r="A51" s="56">
        <v>44</v>
      </c>
      <c r="B51" s="68" t="s">
        <v>57</v>
      </c>
      <c r="C51" s="70" t="s">
        <v>14</v>
      </c>
      <c r="D51" s="137">
        <v>20</v>
      </c>
      <c r="E51" s="133">
        <v>25</v>
      </c>
      <c r="F51" s="59"/>
      <c r="G51" s="60">
        <v>0.23</v>
      </c>
      <c r="H51" s="61">
        <f t="shared" si="3"/>
        <v>0</v>
      </c>
      <c r="I51" s="62">
        <f t="shared" si="4"/>
        <v>0</v>
      </c>
      <c r="J51" s="62">
        <f t="shared" si="5"/>
        <v>0</v>
      </c>
      <c r="K51" s="72"/>
    </row>
    <row r="52" spans="1:11" ht="18.75" customHeight="1">
      <c r="A52" s="63">
        <v>45</v>
      </c>
      <c r="B52" s="68" t="s">
        <v>58</v>
      </c>
      <c r="C52" s="70" t="s">
        <v>14</v>
      </c>
      <c r="D52" s="137">
        <v>400</v>
      </c>
      <c r="E52" s="133">
        <v>500</v>
      </c>
      <c r="F52" s="59"/>
      <c r="G52" s="60">
        <v>0.23</v>
      </c>
      <c r="H52" s="61">
        <f t="shared" si="3"/>
        <v>0</v>
      </c>
      <c r="I52" s="62">
        <f t="shared" si="4"/>
        <v>0</v>
      </c>
      <c r="J52" s="62">
        <f t="shared" si="5"/>
        <v>0</v>
      </c>
      <c r="K52" s="72"/>
    </row>
    <row r="53" spans="1:11" ht="27" customHeight="1">
      <c r="A53" s="56">
        <v>46</v>
      </c>
      <c r="B53" s="71" t="s">
        <v>59</v>
      </c>
      <c r="C53" s="58" t="s">
        <v>14</v>
      </c>
      <c r="D53" s="132">
        <v>1600</v>
      </c>
      <c r="E53" s="135">
        <v>2000</v>
      </c>
      <c r="F53" s="59"/>
      <c r="G53" s="60">
        <v>0.23</v>
      </c>
      <c r="H53" s="61">
        <f t="shared" si="3"/>
        <v>0</v>
      </c>
      <c r="I53" s="62">
        <f t="shared" si="4"/>
        <v>0</v>
      </c>
      <c r="J53" s="62">
        <f t="shared" si="5"/>
        <v>0</v>
      </c>
      <c r="K53" s="72"/>
    </row>
    <row r="54" spans="1:11" ht="26.25" customHeight="1">
      <c r="A54" s="63">
        <v>47</v>
      </c>
      <c r="B54" s="68" t="s">
        <v>60</v>
      </c>
      <c r="C54" s="58" t="s">
        <v>14</v>
      </c>
      <c r="D54" s="132">
        <v>600</v>
      </c>
      <c r="E54" s="133">
        <v>800</v>
      </c>
      <c r="F54" s="59"/>
      <c r="G54" s="60">
        <v>0.23</v>
      </c>
      <c r="H54" s="61">
        <f t="shared" si="3"/>
        <v>0</v>
      </c>
      <c r="I54" s="62">
        <f t="shared" si="4"/>
        <v>0</v>
      </c>
      <c r="J54" s="62">
        <f t="shared" si="5"/>
        <v>0</v>
      </c>
      <c r="K54" s="72"/>
    </row>
    <row r="55" spans="1:11" ht="20.25" customHeight="1">
      <c r="A55" s="56">
        <v>48</v>
      </c>
      <c r="B55" s="68" t="s">
        <v>61</v>
      </c>
      <c r="C55" s="58" t="s">
        <v>14</v>
      </c>
      <c r="D55" s="132">
        <v>1</v>
      </c>
      <c r="E55" s="133">
        <v>10</v>
      </c>
      <c r="F55" s="59"/>
      <c r="G55" s="60">
        <v>0.23</v>
      </c>
      <c r="H55" s="61">
        <f t="shared" si="3"/>
        <v>0</v>
      </c>
      <c r="I55" s="62">
        <f t="shared" si="4"/>
        <v>0</v>
      </c>
      <c r="J55" s="62">
        <f t="shared" si="5"/>
        <v>0</v>
      </c>
      <c r="K55" s="72"/>
    </row>
    <row r="56" spans="1:11" ht="20.25" customHeight="1">
      <c r="A56" s="63">
        <v>49</v>
      </c>
      <c r="B56" s="68" t="s">
        <v>62</v>
      </c>
      <c r="C56" s="58" t="s">
        <v>22</v>
      </c>
      <c r="D56" s="132">
        <v>150</v>
      </c>
      <c r="E56" s="133">
        <v>200</v>
      </c>
      <c r="F56" s="59"/>
      <c r="G56" s="60">
        <v>0.23</v>
      </c>
      <c r="H56" s="61">
        <f t="shared" si="3"/>
        <v>0</v>
      </c>
      <c r="I56" s="62">
        <f t="shared" si="4"/>
        <v>0</v>
      </c>
      <c r="J56" s="62">
        <f t="shared" si="5"/>
        <v>0</v>
      </c>
      <c r="K56" s="72"/>
    </row>
    <row r="57" spans="1:11" ht="18" customHeight="1">
      <c r="A57" s="56">
        <v>50</v>
      </c>
      <c r="B57" s="68" t="s">
        <v>63</v>
      </c>
      <c r="C57" s="58" t="s">
        <v>22</v>
      </c>
      <c r="D57" s="132">
        <v>20</v>
      </c>
      <c r="E57" s="133">
        <v>30</v>
      </c>
      <c r="F57" s="59"/>
      <c r="G57" s="60">
        <v>0.23</v>
      </c>
      <c r="H57" s="61">
        <f t="shared" si="3"/>
        <v>0</v>
      </c>
      <c r="I57" s="62">
        <f t="shared" si="4"/>
        <v>0</v>
      </c>
      <c r="J57" s="62">
        <f t="shared" si="5"/>
        <v>0</v>
      </c>
      <c r="K57" s="72"/>
    </row>
    <row r="58" spans="1:11" ht="19.5" customHeight="1">
      <c r="A58" s="63">
        <v>51</v>
      </c>
      <c r="B58" s="66" t="s">
        <v>64</v>
      </c>
      <c r="C58" s="58" t="s">
        <v>14</v>
      </c>
      <c r="D58" s="132">
        <v>1</v>
      </c>
      <c r="E58" s="133">
        <v>10</v>
      </c>
      <c r="F58" s="59"/>
      <c r="G58" s="60">
        <v>0.23</v>
      </c>
      <c r="H58" s="61">
        <f t="shared" si="3"/>
        <v>0</v>
      </c>
      <c r="I58" s="62">
        <f t="shared" si="4"/>
        <v>0</v>
      </c>
      <c r="J58" s="62">
        <f t="shared" si="5"/>
        <v>0</v>
      </c>
      <c r="K58" s="72"/>
    </row>
    <row r="59" spans="1:11" ht="18.75" customHeight="1">
      <c r="A59" s="56">
        <v>52</v>
      </c>
      <c r="B59" s="66" t="s">
        <v>65</v>
      </c>
      <c r="C59" s="65" t="s">
        <v>14</v>
      </c>
      <c r="D59" s="134">
        <v>1</v>
      </c>
      <c r="E59" s="136">
        <v>5</v>
      </c>
      <c r="F59" s="59"/>
      <c r="G59" s="60">
        <v>0.23</v>
      </c>
      <c r="H59" s="61">
        <f t="shared" si="3"/>
        <v>0</v>
      </c>
      <c r="I59" s="62">
        <f t="shared" si="4"/>
        <v>0</v>
      </c>
      <c r="J59" s="62">
        <f t="shared" si="5"/>
        <v>0</v>
      </c>
      <c r="K59" s="72"/>
    </row>
    <row r="60" spans="1:11" ht="26.25" customHeight="1">
      <c r="A60" s="63">
        <v>53</v>
      </c>
      <c r="B60" s="71" t="s">
        <v>66</v>
      </c>
      <c r="C60" s="58" t="s">
        <v>14</v>
      </c>
      <c r="D60" s="132">
        <v>20</v>
      </c>
      <c r="E60" s="135">
        <v>30</v>
      </c>
      <c r="F60" s="59"/>
      <c r="G60" s="60">
        <v>0.23</v>
      </c>
      <c r="H60" s="61">
        <f t="shared" si="3"/>
        <v>0</v>
      </c>
      <c r="I60" s="62">
        <f t="shared" si="4"/>
        <v>0</v>
      </c>
      <c r="J60" s="62">
        <f t="shared" si="5"/>
        <v>0</v>
      </c>
      <c r="K60" s="72"/>
    </row>
    <row r="61" spans="1:11" ht="27.75" customHeight="1">
      <c r="A61" s="56">
        <v>54</v>
      </c>
      <c r="B61" s="71" t="s">
        <v>112</v>
      </c>
      <c r="C61" s="58" t="s">
        <v>14</v>
      </c>
      <c r="D61" s="132">
        <v>180</v>
      </c>
      <c r="E61" s="135">
        <v>200</v>
      </c>
      <c r="F61" s="59"/>
      <c r="G61" s="60">
        <v>0.23</v>
      </c>
      <c r="H61" s="61">
        <f t="shared" si="3"/>
        <v>0</v>
      </c>
      <c r="I61" s="62">
        <f t="shared" si="4"/>
        <v>0</v>
      </c>
      <c r="J61" s="62">
        <f t="shared" si="5"/>
        <v>0</v>
      </c>
      <c r="K61" s="72"/>
    </row>
    <row r="62" spans="1:11" ht="18" customHeight="1">
      <c r="A62" s="63">
        <v>55</v>
      </c>
      <c r="B62" s="71" t="s">
        <v>67</v>
      </c>
      <c r="C62" s="65" t="s">
        <v>14</v>
      </c>
      <c r="D62" s="134">
        <v>150</v>
      </c>
      <c r="E62" s="135">
        <v>180</v>
      </c>
      <c r="F62" s="59"/>
      <c r="G62" s="60">
        <v>0.23</v>
      </c>
      <c r="H62" s="61">
        <f t="shared" si="3"/>
        <v>0</v>
      </c>
      <c r="I62" s="62">
        <f t="shared" si="4"/>
        <v>0</v>
      </c>
      <c r="J62" s="62">
        <f t="shared" si="5"/>
        <v>0</v>
      </c>
      <c r="K62" s="72"/>
    </row>
    <row r="63" spans="1:11" ht="245.25" customHeight="1">
      <c r="A63" s="56">
        <v>56</v>
      </c>
      <c r="B63" s="68" t="s">
        <v>68</v>
      </c>
      <c r="C63" s="65" t="s">
        <v>14</v>
      </c>
      <c r="D63" s="134">
        <v>25</v>
      </c>
      <c r="E63" s="133">
        <v>35</v>
      </c>
      <c r="F63" s="59"/>
      <c r="G63" s="60">
        <v>0.23</v>
      </c>
      <c r="H63" s="61">
        <f t="shared" si="3"/>
        <v>0</v>
      </c>
      <c r="I63" s="62">
        <f t="shared" si="4"/>
        <v>0</v>
      </c>
      <c r="J63" s="62">
        <f t="shared" si="5"/>
        <v>0</v>
      </c>
      <c r="K63" s="72"/>
    </row>
    <row r="64" spans="1:11" ht="18" customHeight="1">
      <c r="A64" s="63">
        <v>57</v>
      </c>
      <c r="B64" s="71" t="s">
        <v>113</v>
      </c>
      <c r="C64" s="65" t="s">
        <v>14</v>
      </c>
      <c r="D64" s="134">
        <v>60</v>
      </c>
      <c r="E64" s="135">
        <v>100</v>
      </c>
      <c r="F64" s="59"/>
      <c r="G64" s="60">
        <v>0.23</v>
      </c>
      <c r="H64" s="61">
        <f t="shared" si="3"/>
        <v>0</v>
      </c>
      <c r="I64" s="62">
        <f t="shared" si="4"/>
        <v>0</v>
      </c>
      <c r="J64" s="62">
        <f t="shared" si="5"/>
        <v>0</v>
      </c>
      <c r="K64" s="72"/>
    </row>
    <row r="65" spans="1:11" ht="20.25" customHeight="1">
      <c r="A65" s="56">
        <v>58</v>
      </c>
      <c r="B65" s="71" t="s">
        <v>69</v>
      </c>
      <c r="C65" s="65" t="s">
        <v>14</v>
      </c>
      <c r="D65" s="134">
        <v>250</v>
      </c>
      <c r="E65" s="135">
        <v>300</v>
      </c>
      <c r="F65" s="59"/>
      <c r="G65" s="60">
        <v>0.23</v>
      </c>
      <c r="H65" s="61">
        <f t="shared" si="3"/>
        <v>0</v>
      </c>
      <c r="I65" s="62">
        <f t="shared" si="4"/>
        <v>0</v>
      </c>
      <c r="J65" s="62">
        <f t="shared" si="5"/>
        <v>0</v>
      </c>
      <c r="K65" s="72"/>
    </row>
    <row r="66" spans="1:11" ht="67.5" customHeight="1">
      <c r="A66" s="63">
        <v>59</v>
      </c>
      <c r="B66" s="68" t="s">
        <v>70</v>
      </c>
      <c r="C66" s="65" t="s">
        <v>14</v>
      </c>
      <c r="D66" s="134">
        <v>10</v>
      </c>
      <c r="E66" s="133">
        <v>50</v>
      </c>
      <c r="F66" s="59"/>
      <c r="G66" s="60">
        <v>0.23</v>
      </c>
      <c r="H66" s="61">
        <f t="shared" si="3"/>
        <v>0</v>
      </c>
      <c r="I66" s="62">
        <f t="shared" si="4"/>
        <v>0</v>
      </c>
      <c r="J66" s="62">
        <f t="shared" si="5"/>
        <v>0</v>
      </c>
      <c r="K66" s="72"/>
    </row>
    <row r="67" spans="1:11" ht="20.25" customHeight="1">
      <c r="A67" s="56">
        <v>60</v>
      </c>
      <c r="B67" s="68" t="s">
        <v>71</v>
      </c>
      <c r="C67" s="65" t="s">
        <v>14</v>
      </c>
      <c r="D67" s="134">
        <v>1300</v>
      </c>
      <c r="E67" s="133">
        <v>1500</v>
      </c>
      <c r="F67" s="59"/>
      <c r="G67" s="60">
        <v>0.23</v>
      </c>
      <c r="H67" s="61">
        <f t="shared" si="3"/>
        <v>0</v>
      </c>
      <c r="I67" s="62">
        <f t="shared" si="4"/>
        <v>0</v>
      </c>
      <c r="J67" s="62">
        <f t="shared" si="5"/>
        <v>0</v>
      </c>
      <c r="K67" s="72"/>
    </row>
    <row r="68" spans="1:11" ht="27.75" customHeight="1">
      <c r="A68" s="63">
        <v>61</v>
      </c>
      <c r="B68" s="68" t="s">
        <v>114</v>
      </c>
      <c r="C68" s="58" t="s">
        <v>14</v>
      </c>
      <c r="D68" s="132">
        <v>10</v>
      </c>
      <c r="E68" s="133">
        <v>20</v>
      </c>
      <c r="F68" s="59"/>
      <c r="G68" s="60">
        <v>0.23</v>
      </c>
      <c r="H68" s="61">
        <f t="shared" si="3"/>
        <v>0</v>
      </c>
      <c r="I68" s="62">
        <f t="shared" si="4"/>
        <v>0</v>
      </c>
      <c r="J68" s="62">
        <f t="shared" si="5"/>
        <v>0</v>
      </c>
      <c r="K68" s="72"/>
    </row>
    <row r="69" spans="1:11" ht="19.5" customHeight="1">
      <c r="A69" s="56">
        <v>62</v>
      </c>
      <c r="B69" s="68" t="s">
        <v>72</v>
      </c>
      <c r="C69" s="58" t="s">
        <v>14</v>
      </c>
      <c r="D69" s="132">
        <v>40</v>
      </c>
      <c r="E69" s="133">
        <v>50</v>
      </c>
      <c r="F69" s="59"/>
      <c r="G69" s="60">
        <v>0.23</v>
      </c>
      <c r="H69" s="61">
        <f t="shared" si="3"/>
        <v>0</v>
      </c>
      <c r="I69" s="62">
        <f t="shared" si="4"/>
        <v>0</v>
      </c>
      <c r="J69" s="62">
        <f t="shared" si="5"/>
        <v>0</v>
      </c>
      <c r="K69" s="72"/>
    </row>
    <row r="70" spans="1:11" ht="21" customHeight="1">
      <c r="A70" s="63">
        <v>63</v>
      </c>
      <c r="B70" s="68" t="s">
        <v>73</v>
      </c>
      <c r="C70" s="58" t="s">
        <v>14</v>
      </c>
      <c r="D70" s="132">
        <v>60</v>
      </c>
      <c r="E70" s="133">
        <v>70</v>
      </c>
      <c r="F70" s="59"/>
      <c r="G70" s="60">
        <v>0.23</v>
      </c>
      <c r="H70" s="61">
        <f t="shared" si="3"/>
        <v>0</v>
      </c>
      <c r="I70" s="62">
        <f t="shared" si="4"/>
        <v>0</v>
      </c>
      <c r="J70" s="62">
        <f t="shared" si="5"/>
        <v>0</v>
      </c>
      <c r="K70" s="72"/>
    </row>
    <row r="71" spans="1:11" ht="21" customHeight="1">
      <c r="A71" s="56">
        <v>64</v>
      </c>
      <c r="B71" s="68" t="s">
        <v>74</v>
      </c>
      <c r="C71" s="58" t="s">
        <v>22</v>
      </c>
      <c r="D71" s="132">
        <v>20</v>
      </c>
      <c r="E71" s="136">
        <v>40</v>
      </c>
      <c r="F71" s="59"/>
      <c r="G71" s="60">
        <v>0.23</v>
      </c>
      <c r="H71" s="61">
        <f t="shared" si="3"/>
        <v>0</v>
      </c>
      <c r="I71" s="62">
        <f t="shared" si="4"/>
        <v>0</v>
      </c>
      <c r="J71" s="62">
        <f t="shared" si="5"/>
        <v>0</v>
      </c>
      <c r="K71" s="72"/>
    </row>
    <row r="72" spans="1:11" ht="27" customHeight="1">
      <c r="A72" s="56">
        <v>65</v>
      </c>
      <c r="B72" s="71" t="s">
        <v>75</v>
      </c>
      <c r="C72" s="58" t="s">
        <v>14</v>
      </c>
      <c r="D72" s="132">
        <v>250</v>
      </c>
      <c r="E72" s="135">
        <v>270</v>
      </c>
      <c r="F72" s="59"/>
      <c r="G72" s="60">
        <v>0.23</v>
      </c>
      <c r="H72" s="61">
        <f t="shared" si="3"/>
        <v>0</v>
      </c>
      <c r="I72" s="62">
        <f t="shared" si="4"/>
        <v>0</v>
      </c>
      <c r="J72" s="62">
        <f t="shared" si="5"/>
        <v>0</v>
      </c>
      <c r="K72" s="72"/>
    </row>
    <row r="73" spans="1:11" ht="19.5" customHeight="1">
      <c r="A73" s="63">
        <v>66</v>
      </c>
      <c r="B73" s="68" t="s">
        <v>76</v>
      </c>
      <c r="C73" s="70" t="s">
        <v>14</v>
      </c>
      <c r="D73" s="137">
        <v>90</v>
      </c>
      <c r="E73" s="133">
        <v>100</v>
      </c>
      <c r="F73" s="59"/>
      <c r="G73" s="60">
        <v>0.23</v>
      </c>
      <c r="H73" s="61">
        <f t="shared" si="3"/>
        <v>0</v>
      </c>
      <c r="I73" s="62">
        <f t="shared" si="4"/>
        <v>0</v>
      </c>
      <c r="J73" s="62">
        <f t="shared" si="5"/>
        <v>0</v>
      </c>
      <c r="K73" s="72"/>
    </row>
    <row r="74" spans="1:11" ht="18.75" customHeight="1">
      <c r="A74" s="56">
        <v>67</v>
      </c>
      <c r="B74" s="68" t="s">
        <v>77</v>
      </c>
      <c r="C74" s="58" t="s">
        <v>14</v>
      </c>
      <c r="D74" s="132">
        <v>50</v>
      </c>
      <c r="E74" s="133">
        <v>70</v>
      </c>
      <c r="F74" s="59"/>
      <c r="G74" s="60">
        <v>0.23</v>
      </c>
      <c r="H74" s="61">
        <f t="shared" si="3"/>
        <v>0</v>
      </c>
      <c r="I74" s="62">
        <f t="shared" si="4"/>
        <v>0</v>
      </c>
      <c r="J74" s="62">
        <f t="shared" si="5"/>
        <v>0</v>
      </c>
      <c r="K74" s="72"/>
    </row>
    <row r="75" spans="1:11" ht="21" customHeight="1">
      <c r="A75" s="63">
        <v>68</v>
      </c>
      <c r="B75" s="68" t="s">
        <v>78</v>
      </c>
      <c r="C75" s="58" t="s">
        <v>14</v>
      </c>
      <c r="D75" s="132">
        <v>10</v>
      </c>
      <c r="E75" s="133">
        <v>40</v>
      </c>
      <c r="F75" s="59"/>
      <c r="G75" s="60">
        <v>0.23</v>
      </c>
      <c r="H75" s="61">
        <f t="shared" si="3"/>
        <v>0</v>
      </c>
      <c r="I75" s="62">
        <f t="shared" si="4"/>
        <v>0</v>
      </c>
      <c r="J75" s="62">
        <f t="shared" si="5"/>
        <v>0</v>
      </c>
      <c r="K75" s="72"/>
    </row>
    <row r="76" spans="1:11" ht="21.75" customHeight="1">
      <c r="A76" s="56">
        <v>69</v>
      </c>
      <c r="B76" s="68" t="s">
        <v>79</v>
      </c>
      <c r="C76" s="58" t="s">
        <v>14</v>
      </c>
      <c r="D76" s="132">
        <v>30</v>
      </c>
      <c r="E76" s="133">
        <v>50</v>
      </c>
      <c r="F76" s="59"/>
      <c r="G76" s="60">
        <v>0.23</v>
      </c>
      <c r="H76" s="61">
        <f t="shared" si="3"/>
        <v>0</v>
      </c>
      <c r="I76" s="62">
        <f t="shared" si="4"/>
        <v>0</v>
      </c>
      <c r="J76" s="62">
        <f t="shared" si="5"/>
        <v>0</v>
      </c>
      <c r="K76" s="72"/>
    </row>
    <row r="77" spans="1:11" ht="29.25" customHeight="1">
      <c r="A77" s="63">
        <v>70</v>
      </c>
      <c r="B77" s="68" t="s">
        <v>80</v>
      </c>
      <c r="C77" s="58" t="s">
        <v>14</v>
      </c>
      <c r="D77" s="132">
        <v>50</v>
      </c>
      <c r="E77" s="133">
        <v>70</v>
      </c>
      <c r="F77" s="59"/>
      <c r="G77" s="60">
        <v>0.23</v>
      </c>
      <c r="H77" s="61">
        <f t="shared" ref="H77:H79" si="6">E77*F77</f>
        <v>0</v>
      </c>
      <c r="I77" s="62">
        <f t="shared" ref="I77:I79" si="7">G77*H77</f>
        <v>0</v>
      </c>
      <c r="J77" s="62">
        <f t="shared" ref="J77:J79" si="8">H77+I77</f>
        <v>0</v>
      </c>
      <c r="K77" s="72"/>
    </row>
    <row r="78" spans="1:11" ht="18.75" customHeight="1">
      <c r="A78" s="56">
        <v>71</v>
      </c>
      <c r="B78" s="74" t="s">
        <v>81</v>
      </c>
      <c r="C78" s="75" t="s">
        <v>22</v>
      </c>
      <c r="D78" s="138">
        <v>20</v>
      </c>
      <c r="E78" s="139">
        <v>30</v>
      </c>
      <c r="F78" s="59"/>
      <c r="G78" s="60">
        <v>0.23</v>
      </c>
      <c r="H78" s="61">
        <f t="shared" si="6"/>
        <v>0</v>
      </c>
      <c r="I78" s="62">
        <f t="shared" si="7"/>
        <v>0</v>
      </c>
      <c r="J78" s="62">
        <f t="shared" si="8"/>
        <v>0</v>
      </c>
      <c r="K78" s="72"/>
    </row>
    <row r="79" spans="1:11" ht="18" customHeight="1">
      <c r="A79" s="63">
        <v>72</v>
      </c>
      <c r="B79" s="76" t="s">
        <v>82</v>
      </c>
      <c r="C79" s="75" t="s">
        <v>22</v>
      </c>
      <c r="D79" s="138">
        <v>450</v>
      </c>
      <c r="E79" s="140">
        <v>550</v>
      </c>
      <c r="F79" s="59"/>
      <c r="G79" s="60">
        <v>0.23</v>
      </c>
      <c r="H79" s="61">
        <f t="shared" si="6"/>
        <v>0</v>
      </c>
      <c r="I79" s="62">
        <f t="shared" si="7"/>
        <v>0</v>
      </c>
      <c r="J79" s="62">
        <f t="shared" si="8"/>
        <v>0</v>
      </c>
      <c r="K79" s="72"/>
    </row>
    <row r="80" spans="1:11" ht="13.5" thickBot="1">
      <c r="A80" s="77"/>
      <c r="B80" s="78" t="s">
        <v>12</v>
      </c>
      <c r="C80" s="79"/>
      <c r="D80" s="79"/>
      <c r="E80" s="79"/>
      <c r="F80" s="80"/>
      <c r="G80" s="81"/>
      <c r="H80" s="82">
        <f>SUM(H8:H79)</f>
        <v>0</v>
      </c>
      <c r="I80" s="83">
        <f>SUM(I8:I79)</f>
        <v>0</v>
      </c>
      <c r="J80" s="84">
        <f>SUM(J8:J79)</f>
        <v>0</v>
      </c>
      <c r="K80" s="85"/>
    </row>
    <row r="81" spans="1:11">
      <c r="A81" s="86"/>
      <c r="B81" s="87"/>
      <c r="C81" s="88"/>
      <c r="D81" s="88"/>
      <c r="E81" s="88"/>
      <c r="F81" s="89"/>
      <c r="G81" s="90"/>
      <c r="H81" s="91"/>
      <c r="I81" s="92"/>
      <c r="J81" s="92"/>
      <c r="K81" s="92"/>
    </row>
    <row r="82" spans="1:11">
      <c r="A82" s="86"/>
      <c r="B82" s="87"/>
      <c r="C82" s="88"/>
      <c r="D82" s="88"/>
      <c r="E82" s="88"/>
      <c r="F82" s="89"/>
      <c r="G82" s="90"/>
      <c r="H82" s="93"/>
      <c r="I82" s="94"/>
      <c r="J82" s="92"/>
      <c r="K82" s="92"/>
    </row>
    <row r="83" spans="1:11">
      <c r="A83" s="86"/>
      <c r="B83" s="87"/>
      <c r="C83" s="88"/>
      <c r="D83" s="88"/>
      <c r="E83" s="88"/>
      <c r="F83" s="89"/>
      <c r="G83" s="90"/>
      <c r="H83" s="91"/>
      <c r="I83" s="92"/>
      <c r="J83" s="92"/>
      <c r="K83" s="95"/>
    </row>
    <row r="84" spans="1:11">
      <c r="A84" s="96"/>
    </row>
    <row r="85" spans="1:11">
      <c r="B85" s="42" t="s">
        <v>118</v>
      </c>
      <c r="C85" s="142"/>
      <c r="D85" s="142"/>
      <c r="E85" s="142"/>
      <c r="F85" s="142"/>
      <c r="G85" s="142"/>
      <c r="H85" s="142"/>
      <c r="I85" s="142"/>
      <c r="J85" s="142"/>
    </row>
    <row r="87" spans="1:11">
      <c r="B87" s="41" t="s">
        <v>13</v>
      </c>
    </row>
    <row r="92" spans="1:11">
      <c r="H92" s="142"/>
      <c r="I92" s="142"/>
      <c r="J92" s="142"/>
    </row>
    <row r="93" spans="1:11">
      <c r="I93" s="143" t="s">
        <v>115</v>
      </c>
    </row>
  </sheetData>
  <mergeCells count="12">
    <mergeCell ref="K5:K6"/>
    <mergeCell ref="E5:E6"/>
    <mergeCell ref="A3:B3"/>
    <mergeCell ref="A5:A6"/>
    <mergeCell ref="B5:B6"/>
    <mergeCell ref="C5:C6"/>
    <mergeCell ref="D5:D6"/>
    <mergeCell ref="F5:F6"/>
    <mergeCell ref="G5:G6"/>
    <mergeCell ref="H5:H6"/>
    <mergeCell ref="I5:I6"/>
    <mergeCell ref="J5:J6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Strona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E33" sqref="E33"/>
    </sheetView>
  </sheetViews>
  <sheetFormatPr defaultRowHeight="14.25"/>
  <cols>
    <col min="1" max="1" width="2.625" customWidth="1"/>
    <col min="2" max="2" width="40.375" customWidth="1"/>
    <col min="3" max="3" width="5.125" customWidth="1"/>
    <col min="4" max="4" width="6.125" customWidth="1"/>
    <col min="5" max="5" width="6.25" customWidth="1"/>
    <col min="6" max="6" width="7" customWidth="1"/>
    <col min="7" max="7" width="6.375" customWidth="1"/>
    <col min="9" max="9" width="8.5" customWidth="1"/>
    <col min="10" max="10" width="9.5" customWidth="1"/>
    <col min="11" max="11" width="20" customWidth="1"/>
  </cols>
  <sheetData>
    <row r="1" spans="1:11" ht="15.75" customHeight="1">
      <c r="A1" s="1" t="s">
        <v>84</v>
      </c>
      <c r="C1" s="2"/>
      <c r="D1" s="2"/>
      <c r="E1" s="2"/>
      <c r="F1" s="3"/>
      <c r="G1" s="3"/>
      <c r="H1" s="3"/>
      <c r="I1" s="2"/>
      <c r="J1" s="3"/>
      <c r="K1" s="2"/>
    </row>
    <row r="2" spans="1:11" ht="6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5.75">
      <c r="A3" s="112" t="s">
        <v>0</v>
      </c>
      <c r="B3" s="112"/>
      <c r="C3" s="5"/>
      <c r="D3" s="4"/>
      <c r="E3" s="4"/>
      <c r="F3" s="36" t="s">
        <v>87</v>
      </c>
      <c r="G3" s="4"/>
      <c r="H3" s="4"/>
      <c r="I3" s="4"/>
      <c r="J3" s="130" t="s">
        <v>86</v>
      </c>
      <c r="K3" s="4"/>
    </row>
    <row r="4" spans="1:11" ht="8.2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>
      <c r="A5" s="113" t="s">
        <v>1</v>
      </c>
      <c r="B5" s="114" t="s">
        <v>2</v>
      </c>
      <c r="C5" s="114" t="s">
        <v>116</v>
      </c>
      <c r="D5" s="115" t="s">
        <v>4</v>
      </c>
      <c r="E5" s="111" t="s">
        <v>5</v>
      </c>
      <c r="F5" s="116" t="s">
        <v>6</v>
      </c>
      <c r="G5" s="117" t="s">
        <v>7</v>
      </c>
      <c r="H5" s="118" t="s">
        <v>8</v>
      </c>
      <c r="I5" s="119" t="s">
        <v>9</v>
      </c>
      <c r="J5" s="120" t="s">
        <v>10</v>
      </c>
      <c r="K5" s="6" t="s">
        <v>11</v>
      </c>
    </row>
    <row r="6" spans="1:11" ht="27" customHeight="1">
      <c r="A6" s="113"/>
      <c r="B6" s="114"/>
      <c r="C6" s="114"/>
      <c r="D6" s="115"/>
      <c r="E6" s="111"/>
      <c r="F6" s="116"/>
      <c r="G6" s="117"/>
      <c r="H6" s="118"/>
      <c r="I6" s="119"/>
      <c r="J6" s="120"/>
      <c r="K6" s="6"/>
    </row>
    <row r="7" spans="1:11">
      <c r="A7" s="33">
        <v>1</v>
      </c>
      <c r="B7" s="7">
        <v>2</v>
      </c>
      <c r="C7" s="7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  <c r="K7" s="33">
        <v>11</v>
      </c>
    </row>
    <row r="8" spans="1:11" ht="18" customHeight="1">
      <c r="A8" s="125">
        <v>1</v>
      </c>
      <c r="B8" s="40" t="s">
        <v>88</v>
      </c>
      <c r="C8" s="34" t="s">
        <v>89</v>
      </c>
      <c r="D8" s="124">
        <v>1</v>
      </c>
      <c r="E8" s="123">
        <v>5</v>
      </c>
      <c r="F8" s="39"/>
      <c r="G8" s="10">
        <v>0.23</v>
      </c>
      <c r="H8" s="11">
        <f t="shared" ref="H8:H15" si="0">E8*F8</f>
        <v>0</v>
      </c>
      <c r="I8" s="12">
        <f t="shared" ref="I8:I15" si="1">G8*H8</f>
        <v>0</v>
      </c>
      <c r="J8" s="12">
        <f t="shared" ref="J8:J15" si="2">H8+I8</f>
        <v>0</v>
      </c>
      <c r="K8" s="12"/>
    </row>
    <row r="9" spans="1:11" ht="18" customHeight="1">
      <c r="A9" s="125">
        <v>2</v>
      </c>
      <c r="B9" s="97" t="s">
        <v>90</v>
      </c>
      <c r="C9" s="34" t="s">
        <v>89</v>
      </c>
      <c r="D9" s="124">
        <v>20</v>
      </c>
      <c r="E9" s="123">
        <v>30</v>
      </c>
      <c r="F9" s="39"/>
      <c r="G9" s="10">
        <v>0.23</v>
      </c>
      <c r="H9" s="11">
        <f t="shared" si="0"/>
        <v>0</v>
      </c>
      <c r="I9" s="12">
        <f t="shared" si="1"/>
        <v>0</v>
      </c>
      <c r="J9" s="12">
        <f t="shared" si="2"/>
        <v>0</v>
      </c>
      <c r="K9" s="12"/>
    </row>
    <row r="10" spans="1:11" ht="18" customHeight="1">
      <c r="A10" s="125">
        <v>3</v>
      </c>
      <c r="B10" s="40" t="s">
        <v>91</v>
      </c>
      <c r="C10" s="34" t="s">
        <v>14</v>
      </c>
      <c r="D10" s="124">
        <v>2000</v>
      </c>
      <c r="E10" s="123">
        <v>3000</v>
      </c>
      <c r="F10" s="39"/>
      <c r="G10" s="10">
        <v>0.23</v>
      </c>
      <c r="H10" s="11">
        <f t="shared" si="0"/>
        <v>0</v>
      </c>
      <c r="I10" s="12">
        <f t="shared" si="1"/>
        <v>0</v>
      </c>
      <c r="J10" s="12">
        <f t="shared" si="2"/>
        <v>0</v>
      </c>
      <c r="K10" s="12"/>
    </row>
    <row r="11" spans="1:11" ht="18" customHeight="1">
      <c r="A11" s="125">
        <v>4</v>
      </c>
      <c r="B11" s="40" t="s">
        <v>92</v>
      </c>
      <c r="C11" s="34" t="s">
        <v>89</v>
      </c>
      <c r="D11" s="124">
        <v>30</v>
      </c>
      <c r="E11" s="123">
        <v>50</v>
      </c>
      <c r="F11" s="39"/>
      <c r="G11" s="10">
        <v>0.23</v>
      </c>
      <c r="H11" s="11">
        <f t="shared" si="0"/>
        <v>0</v>
      </c>
      <c r="I11" s="12">
        <f t="shared" si="1"/>
        <v>0</v>
      </c>
      <c r="J11" s="12">
        <f t="shared" si="2"/>
        <v>0</v>
      </c>
      <c r="K11" s="12"/>
    </row>
    <row r="12" spans="1:11" ht="18" customHeight="1">
      <c r="A12" s="125">
        <v>5</v>
      </c>
      <c r="B12" s="40" t="s">
        <v>93</v>
      </c>
      <c r="C12" s="34" t="s">
        <v>89</v>
      </c>
      <c r="D12" s="124">
        <v>30</v>
      </c>
      <c r="E12" s="123">
        <v>50</v>
      </c>
      <c r="F12" s="39"/>
      <c r="G12" s="10">
        <v>0.23</v>
      </c>
      <c r="H12" s="11">
        <f t="shared" si="0"/>
        <v>0</v>
      </c>
      <c r="I12" s="12">
        <f t="shared" si="1"/>
        <v>0</v>
      </c>
      <c r="J12" s="12">
        <f t="shared" si="2"/>
        <v>0</v>
      </c>
      <c r="K12" s="12"/>
    </row>
    <row r="13" spans="1:11" ht="18" customHeight="1">
      <c r="A13" s="125">
        <v>6</v>
      </c>
      <c r="B13" s="97" t="s">
        <v>94</v>
      </c>
      <c r="C13" s="34" t="s">
        <v>14</v>
      </c>
      <c r="D13" s="124">
        <v>300</v>
      </c>
      <c r="E13" s="123">
        <v>500</v>
      </c>
      <c r="F13" s="39"/>
      <c r="G13" s="10">
        <v>0.23</v>
      </c>
      <c r="H13" s="11">
        <f t="shared" si="0"/>
        <v>0</v>
      </c>
      <c r="I13" s="12">
        <f t="shared" si="1"/>
        <v>0</v>
      </c>
      <c r="J13" s="12">
        <f t="shared" si="2"/>
        <v>0</v>
      </c>
      <c r="K13" s="12"/>
    </row>
    <row r="14" spans="1:11" ht="18" customHeight="1">
      <c r="A14" s="125">
        <v>7</v>
      </c>
      <c r="B14" s="97" t="s">
        <v>95</v>
      </c>
      <c r="C14" s="34" t="s">
        <v>89</v>
      </c>
      <c r="D14" s="124">
        <v>0</v>
      </c>
      <c r="E14" s="123">
        <v>5</v>
      </c>
      <c r="F14" s="39"/>
      <c r="G14" s="10">
        <v>0.23</v>
      </c>
      <c r="H14" s="11">
        <f t="shared" si="0"/>
        <v>0</v>
      </c>
      <c r="I14" s="12">
        <f t="shared" si="1"/>
        <v>0</v>
      </c>
      <c r="J14" s="12">
        <f t="shared" si="2"/>
        <v>0</v>
      </c>
      <c r="K14" s="12"/>
    </row>
    <row r="15" spans="1:11" ht="18" customHeight="1">
      <c r="A15" s="125">
        <v>8</v>
      </c>
      <c r="B15" s="98" t="s">
        <v>96</v>
      </c>
      <c r="C15" s="35" t="s">
        <v>89</v>
      </c>
      <c r="D15" s="126">
        <v>2</v>
      </c>
      <c r="E15" s="127">
        <v>5</v>
      </c>
      <c r="F15" s="39"/>
      <c r="G15" s="10">
        <v>0.23</v>
      </c>
      <c r="H15" s="11">
        <f t="shared" si="0"/>
        <v>0</v>
      </c>
      <c r="I15" s="12">
        <f t="shared" si="1"/>
        <v>0</v>
      </c>
      <c r="J15" s="12">
        <f t="shared" si="2"/>
        <v>0</v>
      </c>
      <c r="K15" s="12"/>
    </row>
    <row r="16" spans="1:11" ht="18" customHeight="1">
      <c r="A16" s="125">
        <v>9</v>
      </c>
      <c r="B16" s="99" t="s">
        <v>97</v>
      </c>
      <c r="C16" s="35" t="s">
        <v>14</v>
      </c>
      <c r="D16" s="126">
        <v>0</v>
      </c>
      <c r="E16" s="127">
        <v>7</v>
      </c>
      <c r="F16" s="39"/>
      <c r="G16" s="10">
        <v>0.23</v>
      </c>
      <c r="H16" s="11">
        <f>E16*F16</f>
        <v>0</v>
      </c>
      <c r="I16" s="12">
        <f>G16*H16</f>
        <v>0</v>
      </c>
      <c r="J16" s="12">
        <f>H16+I16</f>
        <v>0</v>
      </c>
      <c r="K16" s="12"/>
    </row>
    <row r="17" spans="1:11" ht="18" customHeight="1" thickBot="1">
      <c r="A17" s="8"/>
      <c r="B17" s="13" t="s">
        <v>12</v>
      </c>
      <c r="C17" s="14"/>
      <c r="D17" s="14"/>
      <c r="E17" s="14"/>
      <c r="F17" s="15"/>
      <c r="G17" s="16"/>
      <c r="H17" s="30">
        <f>SUM(H8:H16)</f>
        <v>0</v>
      </c>
      <c r="I17" s="31">
        <f>SUM(I8:I16)</f>
        <v>0</v>
      </c>
      <c r="J17" s="32">
        <f>SUM(J8:J16)</f>
        <v>0</v>
      </c>
      <c r="K17" s="17"/>
    </row>
    <row r="18" spans="1:11">
      <c r="A18" s="18"/>
      <c r="B18" s="19"/>
      <c r="C18" s="20"/>
      <c r="D18" s="20"/>
      <c r="E18" s="20"/>
      <c r="F18" s="21"/>
      <c r="G18" s="22"/>
      <c r="H18" s="23"/>
      <c r="I18" s="24"/>
      <c r="J18" s="24"/>
      <c r="K18" s="24"/>
    </row>
    <row r="19" spans="1:11">
      <c r="A19" s="18"/>
      <c r="B19" s="19"/>
      <c r="C19" s="20"/>
      <c r="D19" s="20"/>
      <c r="E19" s="20"/>
      <c r="F19" s="21"/>
      <c r="G19" s="22"/>
      <c r="H19" s="28"/>
      <c r="I19" s="29"/>
      <c r="J19" s="24"/>
      <c r="K19" s="24"/>
    </row>
    <row r="20" spans="1:11">
      <c r="A20" s="18"/>
      <c r="B20" s="19"/>
      <c r="C20" s="20"/>
      <c r="D20" s="20"/>
      <c r="E20" s="20"/>
      <c r="F20" s="21"/>
      <c r="G20" s="22"/>
      <c r="H20" s="23"/>
      <c r="I20" s="24"/>
      <c r="J20" s="24"/>
      <c r="K20" s="25"/>
    </row>
    <row r="21" spans="1:11">
      <c r="A21" s="19"/>
      <c r="B21" s="4"/>
      <c r="C21" s="4"/>
      <c r="D21" s="4"/>
      <c r="E21" s="4"/>
      <c r="F21" s="26"/>
      <c r="G21" s="26"/>
      <c r="H21" s="4"/>
      <c r="I21" s="4"/>
      <c r="J21" s="4"/>
      <c r="K21" s="4"/>
    </row>
    <row r="22" spans="1:11">
      <c r="A22" s="27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>
      <c r="A23" s="4"/>
      <c r="B23" s="4" t="s">
        <v>117</v>
      </c>
      <c r="C23" s="129"/>
      <c r="D23" s="129"/>
      <c r="E23" s="129"/>
      <c r="F23" s="129"/>
      <c r="G23" s="129"/>
      <c r="H23" s="129"/>
      <c r="I23" s="129"/>
      <c r="J23" s="129"/>
      <c r="K23" s="4"/>
    </row>
    <row r="24" spans="1:1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>
      <c r="A25" s="4"/>
      <c r="B25" s="5" t="s">
        <v>13</v>
      </c>
      <c r="C25" s="4"/>
      <c r="D25" s="4"/>
      <c r="E25" s="4"/>
      <c r="F25" s="4"/>
      <c r="G25" s="4"/>
      <c r="H25" s="4"/>
      <c r="I25" s="4"/>
      <c r="J25" s="4"/>
      <c r="K25" s="4"/>
    </row>
    <row r="29" spans="1:11">
      <c r="H29" s="121"/>
      <c r="I29" s="121"/>
      <c r="J29" s="121"/>
    </row>
    <row r="30" spans="1:11">
      <c r="I30" s="128" t="s">
        <v>115</v>
      </c>
    </row>
  </sheetData>
  <mergeCells count="11">
    <mergeCell ref="F5:F6"/>
    <mergeCell ref="G5:G6"/>
    <mergeCell ref="H5:H6"/>
    <mergeCell ref="I5:I6"/>
    <mergeCell ref="J5:J6"/>
    <mergeCell ref="E5:E6"/>
    <mergeCell ref="A3:B3"/>
    <mergeCell ref="A5:A6"/>
    <mergeCell ref="B5:B6"/>
    <mergeCell ref="C5:C6"/>
    <mergeCell ref="D5:D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G37" sqref="G37"/>
    </sheetView>
  </sheetViews>
  <sheetFormatPr defaultRowHeight="14.25"/>
  <cols>
    <col min="1" max="1" width="1.875" customWidth="1"/>
    <col min="2" max="2" width="39.25" customWidth="1"/>
    <col min="3" max="3" width="5.625" customWidth="1"/>
    <col min="4" max="4" width="6.875" customWidth="1"/>
    <col min="5" max="5" width="7.25" customWidth="1"/>
    <col min="6" max="6" width="7.125" customWidth="1"/>
    <col min="7" max="7" width="7" customWidth="1"/>
    <col min="11" max="11" width="17.375" customWidth="1"/>
  </cols>
  <sheetData>
    <row r="1" spans="1:11" ht="15">
      <c r="A1" s="1" t="s">
        <v>84</v>
      </c>
    </row>
    <row r="2" spans="1:11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5.75">
      <c r="A3" s="112" t="s">
        <v>0</v>
      </c>
      <c r="B3" s="112"/>
      <c r="C3" s="5"/>
      <c r="D3" s="4"/>
      <c r="E3" s="4"/>
      <c r="F3" s="36" t="s">
        <v>99</v>
      </c>
      <c r="G3" s="4"/>
      <c r="H3" s="4"/>
      <c r="I3" s="4"/>
      <c r="J3" s="130" t="s">
        <v>98</v>
      </c>
      <c r="K3" s="4"/>
    </row>
    <row r="4" spans="1:11" ht="8.2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>
      <c r="A5" s="113" t="s">
        <v>1</v>
      </c>
      <c r="B5" s="114" t="s">
        <v>2</v>
      </c>
      <c r="C5" s="114" t="s">
        <v>3</v>
      </c>
      <c r="D5" s="115" t="s">
        <v>4</v>
      </c>
      <c r="E5" s="111" t="s">
        <v>5</v>
      </c>
      <c r="F5" s="116" t="s">
        <v>6</v>
      </c>
      <c r="G5" s="117" t="s">
        <v>7</v>
      </c>
      <c r="H5" s="118" t="s">
        <v>8</v>
      </c>
      <c r="I5" s="119" t="s">
        <v>9</v>
      </c>
      <c r="J5" s="120" t="s">
        <v>10</v>
      </c>
      <c r="K5" s="6" t="s">
        <v>11</v>
      </c>
    </row>
    <row r="6" spans="1:11" ht="24.75" customHeight="1">
      <c r="A6" s="113"/>
      <c r="B6" s="114"/>
      <c r="C6" s="114"/>
      <c r="D6" s="115"/>
      <c r="E6" s="111"/>
      <c r="F6" s="116"/>
      <c r="G6" s="117"/>
      <c r="H6" s="118"/>
      <c r="I6" s="119"/>
      <c r="J6" s="120"/>
      <c r="K6" s="6"/>
    </row>
    <row r="7" spans="1:11">
      <c r="A7" s="33">
        <v>1</v>
      </c>
      <c r="B7" s="7">
        <v>2</v>
      </c>
      <c r="C7" s="7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  <c r="K7" s="33">
        <v>11</v>
      </c>
    </row>
    <row r="8" spans="1:11" ht="18" customHeight="1">
      <c r="A8" s="37">
        <v>1</v>
      </c>
      <c r="B8" s="40" t="s">
        <v>100</v>
      </c>
      <c r="C8" s="34" t="s">
        <v>14</v>
      </c>
      <c r="D8" s="124">
        <v>1300</v>
      </c>
      <c r="E8" s="123">
        <v>1500</v>
      </c>
      <c r="F8" s="9"/>
      <c r="G8" s="10">
        <v>0.23</v>
      </c>
      <c r="H8" s="11">
        <f t="shared" ref="H8:H15" si="0">E8*F8</f>
        <v>0</v>
      </c>
      <c r="I8" s="12">
        <f t="shared" ref="I8:I15" si="1">G8*H8</f>
        <v>0</v>
      </c>
      <c r="J8" s="12">
        <f t="shared" ref="J8:J15" si="2">H8+I8</f>
        <v>0</v>
      </c>
      <c r="K8" s="12"/>
    </row>
    <row r="9" spans="1:11" ht="18" customHeight="1">
      <c r="A9" s="37">
        <v>2</v>
      </c>
      <c r="B9" s="40" t="s">
        <v>101</v>
      </c>
      <c r="C9" s="34" t="s">
        <v>14</v>
      </c>
      <c r="D9" s="124">
        <v>4000</v>
      </c>
      <c r="E9" s="123">
        <v>5000</v>
      </c>
      <c r="F9" s="9"/>
      <c r="G9" s="10">
        <v>0.23</v>
      </c>
      <c r="H9" s="11">
        <f t="shared" si="0"/>
        <v>0</v>
      </c>
      <c r="I9" s="12">
        <f t="shared" si="1"/>
        <v>0</v>
      </c>
      <c r="J9" s="12">
        <f t="shared" si="2"/>
        <v>0</v>
      </c>
      <c r="K9" s="12"/>
    </row>
    <row r="10" spans="1:11" ht="18" customHeight="1">
      <c r="A10" s="37">
        <v>3</v>
      </c>
      <c r="B10" s="40" t="s">
        <v>102</v>
      </c>
      <c r="C10" s="34" t="s">
        <v>14</v>
      </c>
      <c r="D10" s="124">
        <v>200</v>
      </c>
      <c r="E10" s="123">
        <v>300</v>
      </c>
      <c r="F10" s="9"/>
      <c r="G10" s="10">
        <v>0.23</v>
      </c>
      <c r="H10" s="11">
        <f t="shared" si="0"/>
        <v>0</v>
      </c>
      <c r="I10" s="12">
        <f t="shared" si="1"/>
        <v>0</v>
      </c>
      <c r="J10" s="12">
        <f t="shared" si="2"/>
        <v>0</v>
      </c>
      <c r="K10" s="12"/>
    </row>
    <row r="11" spans="1:11" ht="18" customHeight="1">
      <c r="A11" s="37">
        <v>4</v>
      </c>
      <c r="B11" s="40" t="s">
        <v>103</v>
      </c>
      <c r="C11" s="34" t="s">
        <v>14</v>
      </c>
      <c r="D11" s="124">
        <v>5</v>
      </c>
      <c r="E11" s="123">
        <v>10</v>
      </c>
      <c r="F11" s="9"/>
      <c r="G11" s="10">
        <v>0.23</v>
      </c>
      <c r="H11" s="11">
        <f t="shared" si="0"/>
        <v>0</v>
      </c>
      <c r="I11" s="12">
        <f t="shared" si="1"/>
        <v>0</v>
      </c>
      <c r="J11" s="12">
        <f t="shared" si="2"/>
        <v>0</v>
      </c>
      <c r="K11" s="12"/>
    </row>
    <row r="12" spans="1:11" ht="18" customHeight="1">
      <c r="A12" s="37">
        <v>5</v>
      </c>
      <c r="B12" s="40" t="s">
        <v>104</v>
      </c>
      <c r="C12" s="34" t="s">
        <v>14</v>
      </c>
      <c r="D12" s="124">
        <v>0</v>
      </c>
      <c r="E12" s="123">
        <v>10</v>
      </c>
      <c r="F12" s="9"/>
      <c r="G12" s="10">
        <v>0.23</v>
      </c>
      <c r="H12" s="11">
        <f t="shared" si="0"/>
        <v>0</v>
      </c>
      <c r="I12" s="12">
        <f t="shared" si="1"/>
        <v>0</v>
      </c>
      <c r="J12" s="12">
        <f t="shared" si="2"/>
        <v>0</v>
      </c>
      <c r="K12" s="12"/>
    </row>
    <row r="13" spans="1:11" ht="18" customHeight="1">
      <c r="A13" s="37">
        <v>6</v>
      </c>
      <c r="B13" s="40" t="s">
        <v>105</v>
      </c>
      <c r="C13" s="34" t="s">
        <v>14</v>
      </c>
      <c r="D13" s="124">
        <v>30</v>
      </c>
      <c r="E13" s="123">
        <v>50</v>
      </c>
      <c r="F13" s="9"/>
      <c r="G13" s="10">
        <v>0.23</v>
      </c>
      <c r="H13" s="11">
        <f t="shared" si="0"/>
        <v>0</v>
      </c>
      <c r="I13" s="12">
        <f t="shared" si="1"/>
        <v>0</v>
      </c>
      <c r="J13" s="12">
        <f t="shared" si="2"/>
        <v>0</v>
      </c>
      <c r="K13" s="12"/>
    </row>
    <row r="14" spans="1:11" ht="18" customHeight="1">
      <c r="A14" s="37">
        <v>7</v>
      </c>
      <c r="B14" s="40" t="s">
        <v>106</v>
      </c>
      <c r="C14" s="34" t="s">
        <v>89</v>
      </c>
      <c r="D14" s="124">
        <v>25</v>
      </c>
      <c r="E14" s="123">
        <v>50</v>
      </c>
      <c r="F14" s="9"/>
      <c r="G14" s="10">
        <v>0.23</v>
      </c>
      <c r="H14" s="11">
        <f t="shared" si="0"/>
        <v>0</v>
      </c>
      <c r="I14" s="12">
        <f t="shared" si="1"/>
        <v>0</v>
      </c>
      <c r="J14" s="12">
        <f t="shared" si="2"/>
        <v>0</v>
      </c>
      <c r="K14" s="12"/>
    </row>
    <row r="15" spans="1:11" ht="18" customHeight="1">
      <c r="A15" s="37">
        <v>8</v>
      </c>
      <c r="B15" s="97" t="s">
        <v>107</v>
      </c>
      <c r="C15" s="34" t="s">
        <v>14</v>
      </c>
      <c r="D15" s="124">
        <v>30000</v>
      </c>
      <c r="E15" s="123">
        <v>55000</v>
      </c>
      <c r="F15" s="9"/>
      <c r="G15" s="10">
        <v>0.23</v>
      </c>
      <c r="H15" s="11">
        <f t="shared" si="0"/>
        <v>0</v>
      </c>
      <c r="I15" s="12">
        <f t="shared" si="1"/>
        <v>0</v>
      </c>
      <c r="J15" s="12">
        <f t="shared" si="2"/>
        <v>0</v>
      </c>
      <c r="K15" s="12"/>
    </row>
    <row r="16" spans="1:11" ht="18" customHeight="1">
      <c r="A16" s="38">
        <v>9</v>
      </c>
      <c r="B16" s="97" t="s">
        <v>108</v>
      </c>
      <c r="C16" s="34" t="s">
        <v>14</v>
      </c>
      <c r="D16" s="124">
        <v>1700</v>
      </c>
      <c r="E16" s="123">
        <v>2000</v>
      </c>
      <c r="F16" s="9"/>
      <c r="G16" s="10">
        <v>0.23</v>
      </c>
      <c r="H16" s="11">
        <f>E16*F16</f>
        <v>0</v>
      </c>
      <c r="I16" s="12">
        <f>G16*H16</f>
        <v>0</v>
      </c>
      <c r="J16" s="12">
        <f>H16+I16</f>
        <v>0</v>
      </c>
      <c r="K16" s="12"/>
    </row>
    <row r="17" spans="1:11" ht="18" customHeight="1" thickBot="1">
      <c r="A17" s="8"/>
      <c r="B17" s="13" t="s">
        <v>12</v>
      </c>
      <c r="C17" s="14"/>
      <c r="D17" s="14"/>
      <c r="E17" s="14"/>
      <c r="F17" s="15"/>
      <c r="G17" s="16"/>
      <c r="H17" s="30">
        <f>SUM(H8:H16)</f>
        <v>0</v>
      </c>
      <c r="I17" s="31">
        <f>SUM(I8:I16)</f>
        <v>0</v>
      </c>
      <c r="J17" s="32">
        <f>SUM(J8:J16)</f>
        <v>0</v>
      </c>
      <c r="K17" s="17"/>
    </row>
    <row r="18" spans="1:11">
      <c r="A18" s="18"/>
      <c r="B18" s="19"/>
      <c r="C18" s="20"/>
      <c r="D18" s="20"/>
      <c r="E18" s="20"/>
      <c r="F18" s="21"/>
      <c r="G18" s="22"/>
      <c r="H18" s="23"/>
      <c r="I18" s="24"/>
      <c r="J18" s="24"/>
      <c r="K18" s="24"/>
    </row>
    <row r="19" spans="1:11">
      <c r="A19" s="18"/>
      <c r="B19" s="19"/>
      <c r="C19" s="20"/>
      <c r="D19" s="20"/>
      <c r="E19" s="20"/>
      <c r="F19" s="21"/>
      <c r="G19" s="22"/>
      <c r="H19" s="28"/>
      <c r="I19" s="29"/>
      <c r="J19" s="24"/>
      <c r="K19" s="24"/>
    </row>
    <row r="20" spans="1:11">
      <c r="A20" s="18"/>
      <c r="B20" s="19"/>
      <c r="C20" s="20"/>
      <c r="D20" s="20"/>
      <c r="E20" s="20"/>
      <c r="F20" s="21"/>
      <c r="G20" s="22"/>
      <c r="H20" s="23"/>
      <c r="I20" s="24"/>
      <c r="J20" s="24"/>
      <c r="K20" s="25"/>
    </row>
    <row r="21" spans="1:11">
      <c r="A21" s="19"/>
      <c r="B21" s="4"/>
      <c r="C21" s="4"/>
      <c r="D21" s="4"/>
      <c r="E21" s="4"/>
      <c r="F21" s="26"/>
      <c r="G21" s="26"/>
      <c r="H21" s="4"/>
      <c r="I21" s="4"/>
      <c r="J21" s="4"/>
      <c r="K21" s="4"/>
    </row>
    <row r="22" spans="1:11">
      <c r="A22" s="4"/>
      <c r="B22" s="4" t="s">
        <v>118</v>
      </c>
      <c r="C22" s="129"/>
      <c r="D22" s="129"/>
      <c r="E22" s="129"/>
      <c r="F22" s="129"/>
      <c r="G22" s="129"/>
      <c r="H22" s="129"/>
      <c r="I22" s="129"/>
      <c r="J22" s="129"/>
      <c r="K22" s="4"/>
    </row>
    <row r="23" spans="1:1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>
      <c r="A25" s="4"/>
      <c r="B25" s="5" t="s">
        <v>13</v>
      </c>
      <c r="C25" s="4"/>
      <c r="D25" s="4"/>
      <c r="E25" s="4"/>
      <c r="F25" s="4"/>
      <c r="G25" s="4"/>
      <c r="H25" s="4"/>
      <c r="I25" s="4"/>
      <c r="J25" s="4"/>
      <c r="K25" s="4"/>
    </row>
    <row r="29" spans="1:11">
      <c r="H29" s="121"/>
      <c r="I29" s="121"/>
      <c r="J29" s="121"/>
    </row>
    <row r="30" spans="1:11">
      <c r="I30" s="122" t="s">
        <v>115</v>
      </c>
    </row>
  </sheetData>
  <mergeCells count="11">
    <mergeCell ref="F5:F6"/>
    <mergeCell ref="G5:G6"/>
    <mergeCell ref="H5:H6"/>
    <mergeCell ref="I5:I6"/>
    <mergeCell ref="J5:J6"/>
    <mergeCell ref="E5:E6"/>
    <mergeCell ref="A3:B3"/>
    <mergeCell ref="A5:A6"/>
    <mergeCell ref="B5:B6"/>
    <mergeCell ref="C5:C6"/>
    <mergeCell ref="D5:D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zał.1</vt:lpstr>
      <vt:lpstr>zał.2</vt:lpstr>
      <vt:lpstr>zał.3</vt:lpstr>
      <vt:lpstr>zał.1!Tytuły_wydruku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Michno</dc:creator>
  <cp:lastModifiedBy>Piotr Michno</cp:lastModifiedBy>
  <cp:lastPrinted>2020-04-28T09:56:10Z</cp:lastPrinted>
  <dcterms:created xsi:type="dcterms:W3CDTF">2020-03-03T13:13:59Z</dcterms:created>
  <dcterms:modified xsi:type="dcterms:W3CDTF">2020-04-28T09:56:24Z</dcterms:modified>
</cp:coreProperties>
</file>