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7795" windowHeight="12585"/>
  </bookViews>
  <sheets>
    <sheet name="Arkusz1" sheetId="1" r:id="rId1"/>
  </sheets>
  <definedNames>
    <definedName name="_xlnm.Print_Titles" localSheetId="0">Arkusz1!$3:$4</definedName>
  </definedNames>
  <calcPr calcId="125725"/>
</workbook>
</file>

<file path=xl/calcChain.xml><?xml version="1.0" encoding="utf-8"?>
<calcChain xmlns="http://schemas.openxmlformats.org/spreadsheetml/2006/main">
  <c r="F5" i="1"/>
  <c r="F26" l="1"/>
  <c r="G26" l="1"/>
  <c r="H26" l="1"/>
  <c r="D29"/>
  <c r="C29"/>
  <c r="F28"/>
  <c r="F27"/>
  <c r="G27" s="1"/>
  <c r="H27" s="1"/>
  <c r="F25"/>
  <c r="G25" s="1"/>
  <c r="H25" s="1"/>
  <c r="F24"/>
  <c r="G24" s="1"/>
  <c r="H24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8"/>
  <c r="G18" s="1"/>
  <c r="H18" s="1"/>
  <c r="F17"/>
  <c r="G17" s="1"/>
  <c r="H17" s="1"/>
  <c r="F16"/>
  <c r="G16" s="1"/>
  <c r="H16" s="1"/>
  <c r="F15"/>
  <c r="G15" s="1"/>
  <c r="H15" s="1"/>
  <c r="F14"/>
  <c r="G14" s="1"/>
  <c r="H14" s="1"/>
  <c r="F13"/>
  <c r="G13" s="1"/>
  <c r="H13" s="1"/>
  <c r="F12"/>
  <c r="G12" s="1"/>
  <c r="H12" s="1"/>
  <c r="F11"/>
  <c r="G11" s="1"/>
  <c r="H11" s="1"/>
  <c r="F10"/>
  <c r="G10" s="1"/>
  <c r="H10" s="1"/>
  <c r="F9"/>
  <c r="G9" s="1"/>
  <c r="H9" s="1"/>
  <c r="F8"/>
  <c r="G8" s="1"/>
  <c r="H8" s="1"/>
  <c r="F7"/>
  <c r="G7" s="1"/>
  <c r="H7" s="1"/>
  <c r="F6"/>
  <c r="G6" s="1"/>
  <c r="H6" s="1"/>
  <c r="G5" l="1"/>
  <c r="F29"/>
  <c r="G28"/>
  <c r="H28" s="1"/>
  <c r="G29" l="1"/>
  <c r="H5"/>
  <c r="H29" s="1"/>
</calcChain>
</file>

<file path=xl/sharedStrings.xml><?xml version="1.0" encoding="utf-8"?>
<sst xmlns="http://schemas.openxmlformats.org/spreadsheetml/2006/main" count="42" uniqueCount="42">
  <si>
    <t>Lp</t>
  </si>
  <si>
    <t>Miejsce stacjonowania / adres</t>
  </si>
  <si>
    <t xml:space="preserve">Cena* netto za odbiór transport i utylizację               1 kg </t>
  </si>
  <si>
    <t>Wartość  netto               kol.4 x kol.8</t>
  </si>
  <si>
    <t>Kryspinów 356                     32-060 Liszki</t>
  </si>
  <si>
    <t>SUMA :</t>
  </si>
  <si>
    <t>Cena netto za 1 kg   ma zawierać koszty odbioru, transportu i utylizacji</t>
  </si>
  <si>
    <t>podatek VAT i wartość całkowitą brutto sprawdzić w wierszu suma "SUMA"</t>
  </si>
  <si>
    <t>ul. Górka 19,                    32-329 Hutki</t>
  </si>
  <si>
    <t xml:space="preserve">     podpis Wykonawcy</t>
  </si>
  <si>
    <t>Szacowana                  min. ilość                      kg</t>
  </si>
  <si>
    <t>Szacowana                           max. ilość            kg</t>
  </si>
  <si>
    <r>
      <t>ul.</t>
    </r>
    <r>
      <rPr>
        <b/>
        <sz val="10"/>
        <rFont val="Calibri"/>
        <family val="2"/>
        <charset val="238"/>
        <scheme val="minor"/>
      </rPr>
      <t xml:space="preserve"> św. Łazarza 14</t>
    </r>
    <r>
      <rPr>
        <sz val="10"/>
        <rFont val="Calibri"/>
        <family val="2"/>
        <charset val="238"/>
        <scheme val="minor"/>
      </rPr>
      <t xml:space="preserve">                            31–530 </t>
    </r>
    <r>
      <rPr>
        <b/>
        <sz val="10"/>
        <rFont val="Calibri"/>
        <family val="2"/>
        <charset val="238"/>
        <scheme val="minor"/>
      </rPr>
      <t>Kraków</t>
    </r>
    <r>
      <rPr>
        <sz val="10"/>
        <rFont val="Calibri"/>
        <family val="2"/>
        <charset val="238"/>
        <scheme val="minor"/>
      </rPr>
      <t xml:space="preserve">                        </t>
    </r>
  </si>
  <si>
    <r>
      <rPr>
        <b/>
        <sz val="10"/>
        <rFont val="Calibri"/>
        <family val="2"/>
        <charset val="238"/>
        <scheme val="minor"/>
      </rPr>
      <t>Rynek Podgórski 2</t>
    </r>
    <r>
      <rPr>
        <sz val="10"/>
        <rFont val="Calibri"/>
        <family val="2"/>
        <charset val="238"/>
        <scheme val="minor"/>
      </rPr>
      <t xml:space="preserve">                               30–533 </t>
    </r>
    <r>
      <rPr>
        <b/>
        <sz val="10"/>
        <rFont val="Calibri"/>
        <family val="2"/>
        <charset val="238"/>
        <scheme val="minor"/>
      </rPr>
      <t>Kraków</t>
    </r>
    <r>
      <rPr>
        <sz val="10"/>
        <rFont val="Calibri"/>
        <family val="2"/>
        <charset val="238"/>
        <scheme val="minor"/>
      </rPr>
      <t xml:space="preserve">                     </t>
    </r>
  </si>
  <si>
    <r>
      <t xml:space="preserve">ul. </t>
    </r>
    <r>
      <rPr>
        <b/>
        <sz val="10"/>
        <rFont val="Calibri"/>
        <family val="2"/>
        <charset val="238"/>
        <scheme val="minor"/>
      </rPr>
      <t>Teligi 8</t>
    </r>
    <r>
      <rPr>
        <sz val="10"/>
        <rFont val="Calibri"/>
        <family val="2"/>
        <charset val="238"/>
        <scheme val="minor"/>
      </rPr>
      <t xml:space="preserve">                                      30-835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</si>
  <si>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ul. </t>
    </r>
    <r>
      <rPr>
        <b/>
        <sz val="10"/>
        <rFont val="Calibri"/>
        <family val="2"/>
        <charset val="238"/>
        <scheme val="minor"/>
      </rPr>
      <t>Kościuszki 49</t>
    </r>
    <r>
      <rPr>
        <sz val="10"/>
        <rFont val="Calibri"/>
        <family val="2"/>
        <charset val="238"/>
        <scheme val="minor"/>
      </rPr>
      <t xml:space="preserve">                    30–114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</si>
  <si>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 ul. </t>
    </r>
    <r>
      <rPr>
        <b/>
        <sz val="10"/>
        <rFont val="Calibri"/>
        <family val="2"/>
        <charset val="238"/>
        <scheme val="minor"/>
      </rPr>
      <t>Wybickiego  3a</t>
    </r>
    <r>
      <rPr>
        <sz val="10"/>
        <rFont val="Calibri"/>
        <family val="2"/>
        <charset val="238"/>
        <scheme val="minor"/>
      </rPr>
      <t xml:space="preserve">                31–261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</si>
  <si>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ul. </t>
    </r>
    <r>
      <rPr>
        <b/>
        <sz val="10"/>
        <rFont val="Calibri"/>
        <family val="2"/>
        <charset val="238"/>
        <scheme val="minor"/>
      </rPr>
      <t xml:space="preserve">A 10 nr 56       </t>
    </r>
    <r>
      <rPr>
        <sz val="10"/>
        <rFont val="Calibri"/>
        <family val="2"/>
        <charset val="238"/>
        <scheme val="minor"/>
      </rPr>
      <t xml:space="preserve">                     32-086 </t>
    </r>
    <r>
      <rPr>
        <b/>
        <sz val="10"/>
        <rFont val="Calibri"/>
        <family val="2"/>
        <charset val="238"/>
        <scheme val="minor"/>
      </rPr>
      <t>Węgrzce</t>
    </r>
    <r>
      <rPr>
        <b/>
        <sz val="10"/>
        <color indexed="10"/>
        <rFont val="Arial"/>
        <family val="2"/>
      </rPr>
      <t/>
    </r>
  </si>
  <si>
    <r>
      <t>ul.</t>
    </r>
    <r>
      <rPr>
        <b/>
        <sz val="10"/>
        <rFont val="Calibri"/>
        <family val="2"/>
        <charset val="238"/>
        <scheme val="minor"/>
      </rPr>
      <t xml:space="preserve"> Babińskiego 29 </t>
    </r>
    <r>
      <rPr>
        <sz val="10"/>
        <rFont val="Calibri"/>
        <family val="2"/>
        <charset val="238"/>
        <scheme val="minor"/>
      </rPr>
      <t xml:space="preserve">              30-393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</si>
  <si>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ul. </t>
    </r>
    <r>
      <rPr>
        <b/>
        <sz val="9"/>
        <rFont val="Calibri"/>
        <family val="2"/>
        <charset val="238"/>
        <scheme val="minor"/>
      </rPr>
      <t>Św. Bartłomieja Apostoła 21</t>
    </r>
    <r>
      <rPr>
        <sz val="9"/>
        <rFont val="Calibri"/>
        <family val="2"/>
        <charset val="238"/>
        <scheme val="minor"/>
      </rPr>
      <t xml:space="preserve">  32-031 </t>
    </r>
    <r>
      <rPr>
        <b/>
        <sz val="9"/>
        <rFont val="Calibri"/>
        <family val="2"/>
        <charset val="238"/>
        <scheme val="minor"/>
      </rPr>
      <t>Mogilany</t>
    </r>
  </si>
  <si>
    <r>
      <t xml:space="preserve"> ul. </t>
    </r>
    <r>
      <rPr>
        <b/>
        <sz val="10"/>
        <rFont val="Calibri"/>
        <family val="2"/>
        <charset val="238"/>
        <scheme val="minor"/>
      </rPr>
      <t>Szpunara 20a</t>
    </r>
    <r>
      <rPr>
        <sz val="10"/>
        <rFont val="Calibri"/>
        <family val="2"/>
        <charset val="238"/>
        <scheme val="minor"/>
      </rPr>
      <t xml:space="preserve">                            32-020</t>
    </r>
    <r>
      <rPr>
        <b/>
        <sz val="10"/>
        <rFont val="Calibri"/>
        <family val="2"/>
        <charset val="238"/>
        <scheme val="minor"/>
      </rPr>
      <t xml:space="preserve"> Wieliczka</t>
    </r>
  </si>
  <si>
    <r>
      <t xml:space="preserve"> ul. </t>
    </r>
    <r>
      <rPr>
        <b/>
        <sz val="10"/>
        <rFont val="Calibri"/>
        <family val="2"/>
        <charset val="238"/>
        <scheme val="minor"/>
      </rPr>
      <t>Bocheńska 370</t>
    </r>
    <r>
      <rPr>
        <sz val="10"/>
        <rFont val="Calibri"/>
        <family val="2"/>
        <charset val="238"/>
        <scheme val="minor"/>
      </rPr>
      <t xml:space="preserve">                           32-420</t>
    </r>
    <r>
      <rPr>
        <b/>
        <sz val="10"/>
        <rFont val="Calibri"/>
        <family val="2"/>
        <charset val="238"/>
        <scheme val="minor"/>
      </rPr>
      <t xml:space="preserve">  Gdów</t>
    </r>
  </si>
  <si>
    <r>
      <t xml:space="preserve"> ul. </t>
    </r>
    <r>
      <rPr>
        <b/>
        <sz val="10"/>
        <rFont val="Calibri"/>
        <family val="2"/>
        <charset val="238"/>
        <scheme val="minor"/>
      </rPr>
      <t xml:space="preserve">Galicyjska 17 a </t>
    </r>
    <r>
      <rPr>
        <sz val="10"/>
        <rFont val="Calibri"/>
        <family val="2"/>
        <charset val="238"/>
        <scheme val="minor"/>
      </rPr>
      <t xml:space="preserve">                            32-087 </t>
    </r>
    <r>
      <rPr>
        <b/>
        <sz val="10"/>
        <rFont val="Calibri"/>
        <family val="2"/>
        <charset val="238"/>
        <scheme val="minor"/>
      </rPr>
      <t>Zielonki</t>
    </r>
    <r>
      <rPr>
        <sz val="10"/>
        <rFont val="Calibri"/>
        <family val="2"/>
        <charset val="238"/>
        <scheme val="minor"/>
      </rPr>
      <t xml:space="preserve"> </t>
    </r>
  </si>
  <si>
    <r>
      <t>os.</t>
    </r>
    <r>
      <rPr>
        <b/>
        <sz val="10"/>
        <rFont val="Calibri"/>
        <family val="2"/>
        <charset val="238"/>
        <scheme val="minor"/>
      </rPr>
      <t xml:space="preserve"> Złotej Jesieni 1</t>
    </r>
    <r>
      <rPr>
        <sz val="10"/>
        <rFont val="Calibri"/>
        <family val="2"/>
        <charset val="238"/>
        <scheme val="minor"/>
      </rPr>
      <t xml:space="preserve">,                                    31-826 </t>
    </r>
    <r>
      <rPr>
        <b/>
        <sz val="10"/>
        <rFont val="Calibri"/>
        <family val="2"/>
        <charset val="238"/>
        <scheme val="minor"/>
      </rPr>
      <t>Kraków</t>
    </r>
  </si>
  <si>
    <r>
      <t>ul.</t>
    </r>
    <r>
      <rPr>
        <b/>
        <sz val="10"/>
        <rFont val="Calibri"/>
        <family val="2"/>
        <charset val="238"/>
        <scheme val="minor"/>
      </rPr>
      <t xml:space="preserve"> Żaglowa 13 a</t>
    </r>
    <r>
      <rPr>
        <sz val="10"/>
        <rFont val="Calibri"/>
        <family val="2"/>
        <charset val="238"/>
        <scheme val="minor"/>
      </rPr>
      <t xml:space="preserve">,                        31-979 </t>
    </r>
    <r>
      <rPr>
        <b/>
        <sz val="10"/>
        <rFont val="Calibri"/>
        <family val="2"/>
        <charset val="238"/>
        <scheme val="minor"/>
      </rPr>
      <t>Kraków</t>
    </r>
  </si>
  <si>
    <r>
      <t xml:space="preserve">Kocmyrzów 38, </t>
    </r>
    <r>
      <rPr>
        <sz val="9"/>
        <rFont val="Calibri"/>
        <family val="2"/>
        <charset val="238"/>
        <scheme val="minor"/>
      </rPr>
      <t xml:space="preserve"> 32-010           </t>
    </r>
    <r>
      <rPr>
        <b/>
        <sz val="9"/>
        <rFont val="Calibri"/>
        <family val="2"/>
        <charset val="238"/>
        <scheme val="minor"/>
      </rPr>
      <t>Kocmyrzów - Luborzyca</t>
    </r>
  </si>
  <si>
    <r>
      <t xml:space="preserve">APTEKA </t>
    </r>
    <r>
      <rPr>
        <sz val="9"/>
        <rFont val="Calibri"/>
        <family val="2"/>
        <charset val="238"/>
        <scheme val="minor"/>
      </rPr>
      <t xml:space="preserve"> ul. </t>
    </r>
    <r>
      <rPr>
        <b/>
        <sz val="9"/>
        <rFont val="Calibri"/>
        <family val="2"/>
        <charset val="238"/>
        <scheme val="minor"/>
      </rPr>
      <t>św. Łazarza 14</t>
    </r>
    <r>
      <rPr>
        <sz val="9"/>
        <rFont val="Calibri"/>
        <family val="2"/>
        <charset val="238"/>
        <scheme val="minor"/>
      </rPr>
      <t xml:space="preserve">                            31–530 </t>
    </r>
    <r>
      <rPr>
        <b/>
        <sz val="9"/>
        <rFont val="Calibri"/>
        <family val="2"/>
        <charset val="238"/>
        <scheme val="minor"/>
      </rPr>
      <t>Kraków</t>
    </r>
    <r>
      <rPr>
        <sz val="9"/>
        <rFont val="Calibri"/>
        <family val="2"/>
        <charset val="238"/>
        <scheme val="minor"/>
      </rPr>
      <t xml:space="preserve">                        </t>
    </r>
  </si>
  <si>
    <r>
      <t>ul.</t>
    </r>
    <r>
      <rPr>
        <b/>
        <sz val="10"/>
        <rFont val="Calibri"/>
        <family val="2"/>
        <charset val="238"/>
        <scheme val="minor"/>
      </rPr>
      <t>Legionów Polskich 6</t>
    </r>
    <r>
      <rPr>
        <sz val="10"/>
        <rFont val="Calibri"/>
        <family val="2"/>
        <charset val="238"/>
        <scheme val="minor"/>
      </rPr>
      <t xml:space="preserve">                                                              32-065 </t>
    </r>
    <r>
      <rPr>
        <b/>
        <sz val="10"/>
        <rFont val="Calibri"/>
        <family val="2"/>
        <charset val="238"/>
        <scheme val="minor"/>
      </rPr>
      <t>Krzeszowice</t>
    </r>
  </si>
  <si>
    <r>
      <t xml:space="preserve">ul. </t>
    </r>
    <r>
      <rPr>
        <b/>
        <sz val="10"/>
        <rFont val="Calibri"/>
        <family val="2"/>
        <charset val="238"/>
        <scheme val="minor"/>
      </rPr>
      <t>Kolejowa   28</t>
    </r>
    <r>
      <rPr>
        <sz val="10"/>
        <rFont val="Calibri"/>
        <family val="2"/>
        <charset val="238"/>
        <scheme val="minor"/>
      </rPr>
      <t xml:space="preserve">                               </t>
    </r>
    <r>
      <rPr>
        <b/>
        <sz val="10"/>
        <rFont val="Calibri"/>
        <family val="2"/>
        <charset val="238"/>
        <scheme val="minor"/>
      </rPr>
      <t>32-080 Zabierzów</t>
    </r>
  </si>
  <si>
    <r>
      <t xml:space="preserve">ul. </t>
    </r>
    <r>
      <rPr>
        <b/>
        <sz val="10"/>
        <rFont val="Calibri"/>
        <family val="2"/>
        <charset val="238"/>
        <scheme val="minor"/>
      </rPr>
      <t>Krakowska 38</t>
    </r>
    <r>
      <rPr>
        <sz val="10"/>
        <rFont val="Calibri"/>
        <family val="2"/>
        <charset val="238"/>
        <scheme val="minor"/>
      </rPr>
      <t xml:space="preserve">                                    32-043 </t>
    </r>
    <r>
      <rPr>
        <b/>
        <sz val="10"/>
        <rFont val="Calibri"/>
        <family val="2"/>
        <charset val="238"/>
        <scheme val="minor"/>
      </rPr>
      <t>Skała</t>
    </r>
  </si>
  <si>
    <r>
      <t>ul.</t>
    </r>
    <r>
      <rPr>
        <b/>
        <sz val="10"/>
        <rFont val="Calibri"/>
        <family val="2"/>
        <charset val="238"/>
        <scheme val="minor"/>
      </rPr>
      <t xml:space="preserve"> Rajska24  </t>
    </r>
    <r>
      <rPr>
        <sz val="10"/>
        <rFont val="Calibri"/>
        <family val="2"/>
        <charset val="238"/>
        <scheme val="minor"/>
      </rPr>
      <t xml:space="preserve">                           32-048 </t>
    </r>
    <r>
      <rPr>
        <b/>
        <sz val="10"/>
        <rFont val="Calibri"/>
        <family val="2"/>
        <charset val="238"/>
        <scheme val="minor"/>
      </rPr>
      <t>Jerzmanowice</t>
    </r>
  </si>
  <si>
    <r>
      <rPr>
        <sz val="10"/>
        <rFont val="Calibri"/>
        <family val="2"/>
        <charset val="238"/>
        <scheme val="minor"/>
      </rPr>
      <t>ul.</t>
    </r>
    <r>
      <rPr>
        <b/>
        <sz val="10"/>
        <rFont val="Calibri"/>
        <family val="2"/>
        <charset val="238"/>
        <scheme val="minor"/>
      </rPr>
      <t xml:space="preserve"> Osieckiej 3a               </t>
    </r>
    <r>
      <rPr>
        <sz val="10"/>
        <rFont val="Calibri"/>
        <family val="2"/>
        <charset val="238"/>
        <scheme val="minor"/>
      </rPr>
      <t>32-300</t>
    </r>
    <r>
      <rPr>
        <b/>
        <sz val="10"/>
        <rFont val="Calibri"/>
        <family val="2"/>
        <charset val="238"/>
        <scheme val="minor"/>
      </rPr>
      <t xml:space="preserve"> Olkusz</t>
    </r>
  </si>
  <si>
    <r>
      <rPr>
        <sz val="10"/>
        <rFont val="Calibri"/>
        <family val="2"/>
        <charset val="238"/>
        <scheme val="minor"/>
      </rPr>
      <t>ul.</t>
    </r>
    <r>
      <rPr>
        <b/>
        <sz val="10"/>
        <rFont val="Calibri"/>
        <family val="2"/>
        <charset val="238"/>
        <scheme val="minor"/>
      </rPr>
      <t xml:space="preserve"> Łukasińskiego 1,       </t>
    </r>
    <r>
      <rPr>
        <sz val="10"/>
        <rFont val="Calibri"/>
        <family val="2"/>
        <charset val="238"/>
        <scheme val="minor"/>
      </rPr>
      <t xml:space="preserve"> 32-340</t>
    </r>
    <r>
      <rPr>
        <b/>
        <sz val="10"/>
        <rFont val="Calibri"/>
        <family val="2"/>
        <charset val="238"/>
        <scheme val="minor"/>
      </rPr>
      <t xml:space="preserve"> Wolbrom</t>
    </r>
  </si>
  <si>
    <r>
      <rPr>
        <sz val="10"/>
        <rFont val="Calibri"/>
        <family val="2"/>
        <charset val="238"/>
        <scheme val="minor"/>
      </rPr>
      <t>ul.</t>
    </r>
    <r>
      <rPr>
        <b/>
        <sz val="10"/>
        <rFont val="Calibri"/>
        <family val="2"/>
        <charset val="238"/>
        <scheme val="minor"/>
      </rPr>
      <t xml:space="preserve"> Igołomska 12,                   </t>
    </r>
    <r>
      <rPr>
        <sz val="10"/>
        <rFont val="Calibri"/>
        <family val="2"/>
        <charset val="238"/>
        <scheme val="minor"/>
      </rPr>
      <t xml:space="preserve"> 30-983</t>
    </r>
    <r>
      <rPr>
        <b/>
        <sz val="10"/>
        <rFont val="Calibri"/>
        <family val="2"/>
        <charset val="238"/>
        <scheme val="minor"/>
      </rPr>
      <t xml:space="preserve"> Kraków</t>
    </r>
  </si>
  <si>
    <r>
      <t xml:space="preserve">FORMULARZ  CENOWY - </t>
    </r>
    <r>
      <rPr>
        <sz val="10"/>
        <color indexed="12"/>
        <rFont val="Czcionka tekstu podstawowego"/>
        <charset val="238"/>
      </rPr>
      <t>do zapytania cenowego a4-52-20 ODP</t>
    </r>
  </si>
  <si>
    <t>Załącznik nr 1 do umowy</t>
  </si>
  <si>
    <t>podatek VAT   kol.6 x stawka podatku</t>
  </si>
  <si>
    <t>Wartość brutto                                kol.6 + kol.7</t>
  </si>
  <si>
    <t>SUMA</t>
  </si>
  <si>
    <t>Wycena wg ilości maksymalnych</t>
  </si>
  <si>
    <t>wypełnić kolumnę nr 5,  sprawdzić, wydrukować, podpisać, załączyć do oferty</t>
  </si>
  <si>
    <t>sumy wartości netto, podatku oraz wartości brutto przenieść do Formularza ofertowego str. 1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</si>
</sst>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sz val="10"/>
      <color indexed="12"/>
      <name val="Czcionka tekstu podstawowego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"/>
      <family val="2"/>
    </font>
    <font>
      <sz val="10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Czcionka tekstu podstawowego"/>
      <family val="2"/>
      <charset val="238"/>
    </font>
    <font>
      <i/>
      <sz val="10"/>
      <color indexed="8"/>
      <name val="Czcionka tekstu podstawowego"/>
      <charset val="238"/>
    </font>
    <font>
      <sz val="10"/>
      <color rgb="FF0000FF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8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4" fontId="10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 applyProtection="1">
      <alignment horizontal="center" vertical="center"/>
      <protection locked="0"/>
    </xf>
    <xf numFmtId="4" fontId="17" fillId="0" borderId="2" xfId="0" applyNumberFormat="1" applyFont="1" applyBorder="1" applyAlignment="1" applyProtection="1">
      <alignment horizontal="right" vertical="center"/>
      <protection locked="0"/>
    </xf>
    <xf numFmtId="4" fontId="20" fillId="0" borderId="1" xfId="0" applyNumberFormat="1" applyFont="1" applyFill="1" applyBorder="1" applyAlignment="1" applyProtection="1">
      <alignment horizontal="right" vertical="center"/>
      <protection locked="0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20" fillId="0" borderId="4" xfId="0" applyNumberFormat="1" applyFont="1" applyFill="1" applyBorder="1" applyAlignment="1" applyProtection="1">
      <alignment horizontal="right" vertical="center"/>
      <protection locked="0"/>
    </xf>
    <xf numFmtId="0" fontId="18" fillId="0" borderId="1" xfId="0" applyFont="1" applyBorder="1" applyAlignment="1">
      <alignment horizontal="center"/>
    </xf>
    <xf numFmtId="4" fontId="14" fillId="0" borderId="2" xfId="0" applyNumberFormat="1" applyFont="1" applyBorder="1" applyProtection="1">
      <protection locked="0"/>
    </xf>
    <xf numFmtId="3" fontId="19" fillId="0" borderId="1" xfId="0" applyNumberFormat="1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9" fillId="0" borderId="0" xfId="0" applyFont="1"/>
    <xf numFmtId="0" fontId="21" fillId="0" borderId="0" xfId="0" applyFont="1"/>
    <xf numFmtId="4" fontId="14" fillId="0" borderId="1" xfId="0" applyNumberFormat="1" applyFont="1" applyBorder="1" applyProtection="1">
      <protection locked="0"/>
    </xf>
    <xf numFmtId="4" fontId="17" fillId="0" borderId="1" xfId="0" applyNumberFormat="1" applyFont="1" applyBorder="1" applyAlignment="1" applyProtection="1">
      <alignment horizontal="right" vertical="center"/>
      <protection locked="0"/>
    </xf>
  </cellXfs>
  <cellStyles count="2">
    <cellStyle name="Normalny" xfId="0" builtinId="0"/>
    <cellStyle name="Normalny 2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K31" sqref="K31"/>
    </sheetView>
  </sheetViews>
  <sheetFormatPr defaultRowHeight="15"/>
  <cols>
    <col min="1" max="1" width="5.140625" customWidth="1"/>
    <col min="2" max="2" width="16.42578125" customWidth="1"/>
    <col min="6" max="6" width="10.42578125" customWidth="1"/>
    <col min="7" max="7" width="10.85546875" customWidth="1"/>
    <col min="8" max="8" width="12.28515625" customWidth="1"/>
  </cols>
  <sheetData>
    <row r="1" spans="1:8">
      <c r="A1" s="1"/>
      <c r="B1" s="2" t="s">
        <v>34</v>
      </c>
      <c r="C1" s="1"/>
      <c r="D1" s="3"/>
      <c r="E1" s="1"/>
      <c r="F1" s="1"/>
      <c r="H1" s="28" t="s">
        <v>35</v>
      </c>
    </row>
    <row r="2" spans="1:8" ht="6.75" customHeight="1">
      <c r="A2" s="1"/>
      <c r="B2" s="1"/>
      <c r="C2" s="1"/>
      <c r="D2" s="3"/>
      <c r="E2" s="1"/>
      <c r="F2" s="1"/>
    </row>
    <row r="3" spans="1:8" ht="76.5">
      <c r="A3" s="29" t="s">
        <v>0</v>
      </c>
      <c r="B3" s="29" t="s">
        <v>1</v>
      </c>
      <c r="C3" s="29" t="s">
        <v>10</v>
      </c>
      <c r="D3" s="29" t="s">
        <v>11</v>
      </c>
      <c r="E3" s="30" t="s">
        <v>2</v>
      </c>
      <c r="F3" s="31" t="s">
        <v>3</v>
      </c>
      <c r="G3" s="29" t="s">
        <v>36</v>
      </c>
      <c r="H3" s="29" t="s">
        <v>37</v>
      </c>
    </row>
    <row r="4" spans="1:8">
      <c r="A4" s="7">
        <v>1</v>
      </c>
      <c r="B4" s="7">
        <v>2</v>
      </c>
      <c r="C4" s="7">
        <v>3</v>
      </c>
      <c r="D4" s="7">
        <v>4</v>
      </c>
      <c r="E4" s="5">
        <v>5</v>
      </c>
      <c r="F4" s="6">
        <v>6</v>
      </c>
      <c r="G4" s="4">
        <v>7</v>
      </c>
      <c r="H4" s="4">
        <v>8</v>
      </c>
    </row>
    <row r="5" spans="1:8" ht="25.5">
      <c r="A5" s="8">
        <v>1</v>
      </c>
      <c r="B5" s="18" t="s">
        <v>12</v>
      </c>
      <c r="C5" s="33">
        <v>1000</v>
      </c>
      <c r="D5" s="34">
        <v>2800</v>
      </c>
      <c r="E5" s="35"/>
      <c r="F5" s="36">
        <f t="shared" ref="F5:F28" si="0">D5*E5</f>
        <v>0</v>
      </c>
      <c r="G5" s="37">
        <f t="shared" ref="G5:G27" si="1">ROUND((F5*8%),2)</f>
        <v>0</v>
      </c>
      <c r="H5" s="37">
        <f t="shared" ref="H5:H27" si="2">ROUND((F5+G5),2)</f>
        <v>0</v>
      </c>
    </row>
    <row r="6" spans="1:8" ht="25.5">
      <c r="A6" s="8">
        <v>2</v>
      </c>
      <c r="B6" s="18" t="s">
        <v>13</v>
      </c>
      <c r="C6" s="32">
        <v>300</v>
      </c>
      <c r="D6" s="29">
        <v>870</v>
      </c>
      <c r="E6" s="35"/>
      <c r="F6" s="36">
        <f t="shared" si="0"/>
        <v>0</v>
      </c>
      <c r="G6" s="37">
        <f t="shared" si="1"/>
        <v>0</v>
      </c>
      <c r="H6" s="37">
        <f t="shared" si="2"/>
        <v>0</v>
      </c>
    </row>
    <row r="7" spans="1:8" ht="25.5">
      <c r="A7" s="9">
        <v>3</v>
      </c>
      <c r="B7" s="19" t="s">
        <v>14</v>
      </c>
      <c r="C7" s="32">
        <v>200</v>
      </c>
      <c r="D7" s="29">
        <v>550</v>
      </c>
      <c r="E7" s="35"/>
      <c r="F7" s="36">
        <f t="shared" si="0"/>
        <v>0</v>
      </c>
      <c r="G7" s="37">
        <f t="shared" si="1"/>
        <v>0</v>
      </c>
      <c r="H7" s="37">
        <f t="shared" si="2"/>
        <v>0</v>
      </c>
    </row>
    <row r="8" spans="1:8" ht="25.5">
      <c r="A8" s="8">
        <v>4</v>
      </c>
      <c r="B8" s="19" t="s">
        <v>15</v>
      </c>
      <c r="C8" s="32">
        <v>500</v>
      </c>
      <c r="D8" s="29">
        <v>1330</v>
      </c>
      <c r="E8" s="35"/>
      <c r="F8" s="36">
        <f t="shared" si="0"/>
        <v>0</v>
      </c>
      <c r="G8" s="37">
        <f t="shared" si="1"/>
        <v>0</v>
      </c>
      <c r="H8" s="37">
        <f t="shared" si="2"/>
        <v>0</v>
      </c>
    </row>
    <row r="9" spans="1:8" ht="25.5">
      <c r="A9" s="8">
        <v>5</v>
      </c>
      <c r="B9" s="19" t="s">
        <v>16</v>
      </c>
      <c r="C9" s="32">
        <v>200</v>
      </c>
      <c r="D9" s="29">
        <v>450</v>
      </c>
      <c r="E9" s="35"/>
      <c r="F9" s="36">
        <f t="shared" si="0"/>
        <v>0</v>
      </c>
      <c r="G9" s="37">
        <f t="shared" si="1"/>
        <v>0</v>
      </c>
      <c r="H9" s="37">
        <f t="shared" si="2"/>
        <v>0</v>
      </c>
    </row>
    <row r="10" spans="1:8" ht="28.5" customHeight="1">
      <c r="A10" s="9">
        <v>6</v>
      </c>
      <c r="B10" s="19" t="s">
        <v>17</v>
      </c>
      <c r="C10" s="32">
        <v>170</v>
      </c>
      <c r="D10" s="29">
        <v>250</v>
      </c>
      <c r="E10" s="35"/>
      <c r="F10" s="36">
        <f t="shared" si="0"/>
        <v>0</v>
      </c>
      <c r="G10" s="37">
        <f t="shared" si="1"/>
        <v>0</v>
      </c>
      <c r="H10" s="37">
        <f t="shared" si="2"/>
        <v>0</v>
      </c>
    </row>
    <row r="11" spans="1:8" ht="25.5">
      <c r="A11" s="8">
        <v>7</v>
      </c>
      <c r="B11" s="19" t="s">
        <v>18</v>
      </c>
      <c r="C11" s="32">
        <v>200</v>
      </c>
      <c r="D11" s="29">
        <v>510</v>
      </c>
      <c r="E11" s="35"/>
      <c r="F11" s="36">
        <f t="shared" si="0"/>
        <v>0</v>
      </c>
      <c r="G11" s="37">
        <f t="shared" si="1"/>
        <v>0</v>
      </c>
      <c r="H11" s="37">
        <f t="shared" si="2"/>
        <v>0</v>
      </c>
    </row>
    <row r="12" spans="1:8" ht="40.5" customHeight="1">
      <c r="A12" s="8">
        <v>8</v>
      </c>
      <c r="B12" s="20" t="s">
        <v>19</v>
      </c>
      <c r="C12" s="32">
        <v>100</v>
      </c>
      <c r="D12" s="29">
        <v>250</v>
      </c>
      <c r="E12" s="35"/>
      <c r="F12" s="36">
        <f t="shared" si="0"/>
        <v>0</v>
      </c>
      <c r="G12" s="37">
        <f t="shared" si="1"/>
        <v>0</v>
      </c>
      <c r="H12" s="37">
        <f t="shared" si="2"/>
        <v>0</v>
      </c>
    </row>
    <row r="13" spans="1:8" ht="25.5">
      <c r="A13" s="9">
        <v>9</v>
      </c>
      <c r="B13" s="19" t="s">
        <v>20</v>
      </c>
      <c r="C13" s="32">
        <v>200</v>
      </c>
      <c r="D13" s="29">
        <v>700</v>
      </c>
      <c r="E13" s="35"/>
      <c r="F13" s="36">
        <f t="shared" si="0"/>
        <v>0</v>
      </c>
      <c r="G13" s="37">
        <f t="shared" si="1"/>
        <v>0</v>
      </c>
      <c r="H13" s="37">
        <f t="shared" si="2"/>
        <v>0</v>
      </c>
    </row>
    <row r="14" spans="1:8" ht="25.5">
      <c r="A14" s="8">
        <v>10</v>
      </c>
      <c r="B14" s="19" t="s">
        <v>21</v>
      </c>
      <c r="C14" s="32">
        <v>100</v>
      </c>
      <c r="D14" s="29">
        <v>240</v>
      </c>
      <c r="E14" s="35"/>
      <c r="F14" s="36">
        <f t="shared" si="0"/>
        <v>0</v>
      </c>
      <c r="G14" s="37">
        <f t="shared" si="1"/>
        <v>0</v>
      </c>
      <c r="H14" s="37">
        <f t="shared" si="2"/>
        <v>0</v>
      </c>
    </row>
    <row r="15" spans="1:8" ht="25.5">
      <c r="A15" s="8">
        <v>11</v>
      </c>
      <c r="B15" s="19" t="s">
        <v>22</v>
      </c>
      <c r="C15" s="32">
        <v>100</v>
      </c>
      <c r="D15" s="38">
        <v>280</v>
      </c>
      <c r="E15" s="35"/>
      <c r="F15" s="36">
        <f t="shared" si="0"/>
        <v>0</v>
      </c>
      <c r="G15" s="37">
        <f t="shared" si="1"/>
        <v>0</v>
      </c>
      <c r="H15" s="37">
        <f t="shared" si="2"/>
        <v>0</v>
      </c>
    </row>
    <row r="16" spans="1:8" ht="25.5">
      <c r="A16" s="9">
        <v>12</v>
      </c>
      <c r="B16" s="21" t="s">
        <v>23</v>
      </c>
      <c r="C16" s="39">
        <v>400</v>
      </c>
      <c r="D16" s="38">
        <v>1040</v>
      </c>
      <c r="E16" s="35"/>
      <c r="F16" s="36">
        <f t="shared" si="0"/>
        <v>0</v>
      </c>
      <c r="G16" s="37">
        <f t="shared" si="1"/>
        <v>0</v>
      </c>
      <c r="H16" s="37">
        <f t="shared" si="2"/>
        <v>0</v>
      </c>
    </row>
    <row r="17" spans="1:8" ht="27.75" customHeight="1">
      <c r="A17" s="8">
        <v>13</v>
      </c>
      <c r="B17" s="22" t="s">
        <v>24</v>
      </c>
      <c r="C17" s="39">
        <v>100</v>
      </c>
      <c r="D17" s="38">
        <v>200</v>
      </c>
      <c r="E17" s="35"/>
      <c r="F17" s="36">
        <f t="shared" si="0"/>
        <v>0</v>
      </c>
      <c r="G17" s="37">
        <f t="shared" si="1"/>
        <v>0</v>
      </c>
      <c r="H17" s="37">
        <f t="shared" si="2"/>
        <v>0</v>
      </c>
    </row>
    <row r="18" spans="1:8" ht="48">
      <c r="A18" s="8">
        <v>14</v>
      </c>
      <c r="B18" s="23" t="s">
        <v>25</v>
      </c>
      <c r="C18" s="39">
        <v>100</v>
      </c>
      <c r="D18" s="38">
        <v>160</v>
      </c>
      <c r="E18" s="35"/>
      <c r="F18" s="36">
        <f t="shared" si="0"/>
        <v>0</v>
      </c>
      <c r="G18" s="37">
        <f t="shared" si="1"/>
        <v>0</v>
      </c>
      <c r="H18" s="37">
        <f t="shared" si="2"/>
        <v>0</v>
      </c>
    </row>
    <row r="19" spans="1:8" ht="36">
      <c r="A19" s="9">
        <v>15</v>
      </c>
      <c r="B19" s="23" t="s">
        <v>26</v>
      </c>
      <c r="C19" s="39">
        <v>5</v>
      </c>
      <c r="D19" s="38">
        <v>11</v>
      </c>
      <c r="E19" s="35"/>
      <c r="F19" s="36">
        <f t="shared" si="0"/>
        <v>0</v>
      </c>
      <c r="G19" s="37">
        <f t="shared" si="1"/>
        <v>0</v>
      </c>
      <c r="H19" s="37">
        <f t="shared" si="2"/>
        <v>0</v>
      </c>
    </row>
    <row r="20" spans="1:8" ht="46.5" customHeight="1">
      <c r="A20" s="8">
        <v>16</v>
      </c>
      <c r="B20" s="24" t="s">
        <v>27</v>
      </c>
      <c r="C20" s="40">
        <v>100</v>
      </c>
      <c r="D20" s="41">
        <v>390</v>
      </c>
      <c r="E20" s="35"/>
      <c r="F20" s="36">
        <f t="shared" si="0"/>
        <v>0</v>
      </c>
      <c r="G20" s="42">
        <f t="shared" si="1"/>
        <v>0</v>
      </c>
      <c r="H20" s="42">
        <f t="shared" si="2"/>
        <v>0</v>
      </c>
    </row>
    <row r="21" spans="1:8" ht="25.5">
      <c r="A21" s="8">
        <v>17</v>
      </c>
      <c r="B21" s="18" t="s">
        <v>28</v>
      </c>
      <c r="C21" s="32">
        <v>100</v>
      </c>
      <c r="D21" s="29">
        <v>240</v>
      </c>
      <c r="E21" s="35"/>
      <c r="F21" s="36">
        <f t="shared" si="0"/>
        <v>0</v>
      </c>
      <c r="G21" s="37">
        <f t="shared" si="1"/>
        <v>0</v>
      </c>
      <c r="H21" s="37">
        <f t="shared" si="2"/>
        <v>0</v>
      </c>
    </row>
    <row r="22" spans="1:8" ht="27" customHeight="1">
      <c r="A22" s="9">
        <v>18</v>
      </c>
      <c r="B22" s="25" t="s">
        <v>4</v>
      </c>
      <c r="C22" s="32">
        <v>100</v>
      </c>
      <c r="D22" s="29">
        <v>260</v>
      </c>
      <c r="E22" s="35"/>
      <c r="F22" s="36">
        <f t="shared" si="0"/>
        <v>0</v>
      </c>
      <c r="G22" s="37">
        <f t="shared" si="1"/>
        <v>0</v>
      </c>
      <c r="H22" s="37">
        <f t="shared" si="2"/>
        <v>0</v>
      </c>
    </row>
    <row r="23" spans="1:8" ht="27.75" customHeight="1">
      <c r="A23" s="8">
        <v>19</v>
      </c>
      <c r="B23" s="24" t="s">
        <v>29</v>
      </c>
      <c r="C23" s="40">
        <v>100</v>
      </c>
      <c r="D23" s="41">
        <v>240</v>
      </c>
      <c r="E23" s="35"/>
      <c r="F23" s="36">
        <f t="shared" si="0"/>
        <v>0</v>
      </c>
      <c r="G23" s="42">
        <f t="shared" si="1"/>
        <v>0</v>
      </c>
      <c r="H23" s="42">
        <f t="shared" si="2"/>
        <v>0</v>
      </c>
    </row>
    <row r="24" spans="1:8" ht="39.75" customHeight="1">
      <c r="A24" s="9">
        <v>20</v>
      </c>
      <c r="B24" s="19" t="s">
        <v>30</v>
      </c>
      <c r="C24" s="32">
        <v>100</v>
      </c>
      <c r="D24" s="29">
        <v>160</v>
      </c>
      <c r="E24" s="35"/>
      <c r="F24" s="51">
        <f t="shared" si="0"/>
        <v>0</v>
      </c>
      <c r="G24" s="37">
        <f t="shared" si="1"/>
        <v>0</v>
      </c>
      <c r="H24" s="37">
        <f t="shared" si="2"/>
        <v>0</v>
      </c>
    </row>
    <row r="25" spans="1:8" ht="27.75" customHeight="1">
      <c r="A25" s="9">
        <v>21</v>
      </c>
      <c r="B25" s="25" t="s">
        <v>31</v>
      </c>
      <c r="C25" s="39">
        <v>200</v>
      </c>
      <c r="D25" s="38">
        <v>580</v>
      </c>
      <c r="E25" s="35"/>
      <c r="F25" s="51">
        <f t="shared" si="0"/>
        <v>0</v>
      </c>
      <c r="G25" s="37">
        <f t="shared" si="1"/>
        <v>0</v>
      </c>
      <c r="H25" s="37">
        <f t="shared" si="2"/>
        <v>0</v>
      </c>
    </row>
    <row r="26" spans="1:8" ht="25.5">
      <c r="A26" s="9">
        <v>22</v>
      </c>
      <c r="B26" s="25" t="s">
        <v>32</v>
      </c>
      <c r="C26" s="39">
        <v>100</v>
      </c>
      <c r="D26" s="38">
        <v>170</v>
      </c>
      <c r="E26" s="35"/>
      <c r="F26" s="51">
        <f t="shared" si="0"/>
        <v>0</v>
      </c>
      <c r="G26" s="37">
        <f t="shared" si="1"/>
        <v>0</v>
      </c>
      <c r="H26" s="37">
        <f t="shared" si="2"/>
        <v>0</v>
      </c>
    </row>
    <row r="27" spans="1:8" ht="27" customHeight="1">
      <c r="A27" s="9">
        <v>23</v>
      </c>
      <c r="B27" s="25" t="s">
        <v>8</v>
      </c>
      <c r="C27" s="39">
        <v>100</v>
      </c>
      <c r="D27" s="38">
        <v>190</v>
      </c>
      <c r="E27" s="35"/>
      <c r="F27" s="51">
        <f t="shared" si="0"/>
        <v>0</v>
      </c>
      <c r="G27" s="37">
        <f t="shared" si="1"/>
        <v>0</v>
      </c>
      <c r="H27" s="37">
        <f t="shared" si="2"/>
        <v>0</v>
      </c>
    </row>
    <row r="28" spans="1:8" ht="25.5">
      <c r="A28" s="9">
        <v>24</v>
      </c>
      <c r="B28" s="26" t="s">
        <v>33</v>
      </c>
      <c r="C28" s="39">
        <v>200</v>
      </c>
      <c r="D28" s="38">
        <v>570</v>
      </c>
      <c r="E28" s="35"/>
      <c r="F28" s="51">
        <f t="shared" si="0"/>
        <v>0</v>
      </c>
      <c r="G28" s="37">
        <f t="shared" ref="G28" si="3">ROUND((F28*8%),2)</f>
        <v>0</v>
      </c>
      <c r="H28" s="37">
        <f t="shared" ref="H28" si="4">ROUND((F28+G28),2)</f>
        <v>0</v>
      </c>
    </row>
    <row r="29" spans="1:8" ht="17.25" customHeight="1">
      <c r="A29" s="10"/>
      <c r="B29" s="47" t="s">
        <v>38</v>
      </c>
      <c r="C29" s="45">
        <f>SUM(C5:C28)</f>
        <v>4775</v>
      </c>
      <c r="D29" s="46">
        <f>SUM(D5:D28)</f>
        <v>12441</v>
      </c>
      <c r="E29" s="43" t="s">
        <v>5</v>
      </c>
      <c r="F29" s="44">
        <f>SUM(F5:F28)</f>
        <v>0</v>
      </c>
      <c r="G29" s="44">
        <f t="shared" ref="G29:H29" si="5">SUM(G5:G28)</f>
        <v>0</v>
      </c>
      <c r="H29" s="50">
        <f t="shared" si="5"/>
        <v>0</v>
      </c>
    </row>
    <row r="30" spans="1:8">
      <c r="A30" s="1"/>
      <c r="B30" s="1"/>
      <c r="C30" s="1"/>
      <c r="D30" s="3"/>
      <c r="E30" s="11"/>
      <c r="F30" s="12"/>
    </row>
    <row r="31" spans="1:8">
      <c r="A31" s="1"/>
      <c r="B31" s="27" t="s">
        <v>39</v>
      </c>
      <c r="C31" s="1"/>
      <c r="D31" s="3"/>
      <c r="E31" s="11"/>
      <c r="F31" s="12"/>
    </row>
    <row r="32" spans="1:8">
      <c r="A32" s="13"/>
      <c r="B32" s="48" t="s">
        <v>6</v>
      </c>
      <c r="C32" s="10"/>
      <c r="D32" s="10"/>
      <c r="E32" s="10"/>
      <c r="F32" s="10"/>
    </row>
    <row r="33" spans="1:8">
      <c r="A33" s="13"/>
      <c r="B33" s="48" t="s">
        <v>7</v>
      </c>
      <c r="C33" s="10"/>
      <c r="D33" s="10"/>
      <c r="E33" s="1"/>
      <c r="F33" s="1"/>
    </row>
    <row r="34" spans="1:8">
      <c r="A34" s="13"/>
      <c r="B34" s="48" t="s">
        <v>41</v>
      </c>
      <c r="C34" s="10"/>
      <c r="D34" s="10"/>
      <c r="E34" s="1"/>
      <c r="F34" s="1"/>
    </row>
    <row r="35" spans="1:8">
      <c r="A35" s="3"/>
      <c r="B35" s="49" t="s">
        <v>40</v>
      </c>
      <c r="C35" s="1"/>
      <c r="D35" s="3"/>
      <c r="E35" s="1"/>
      <c r="F35" s="1"/>
    </row>
    <row r="36" spans="1:8">
      <c r="A36" s="10"/>
      <c r="B36" s="10"/>
      <c r="C36" s="10"/>
      <c r="D36" s="14"/>
      <c r="E36" s="10"/>
      <c r="F36" s="10"/>
    </row>
    <row r="37" spans="1:8">
      <c r="A37" s="10"/>
      <c r="B37" s="10"/>
      <c r="C37" s="10"/>
      <c r="D37" s="14"/>
      <c r="E37" s="10"/>
      <c r="F37" s="10"/>
    </row>
    <row r="38" spans="1:8">
      <c r="A38" s="10"/>
      <c r="B38" s="10"/>
      <c r="C38" s="10"/>
      <c r="D38" s="14"/>
      <c r="E38" s="10"/>
      <c r="F38" s="10"/>
    </row>
    <row r="40" spans="1:8">
      <c r="G40" s="10"/>
      <c r="H40" s="10"/>
    </row>
    <row r="41" spans="1:8">
      <c r="G41" s="15"/>
      <c r="H41" s="15"/>
    </row>
    <row r="42" spans="1:8">
      <c r="G42" s="16" t="s">
        <v>9</v>
      </c>
      <c r="H42" s="10"/>
    </row>
    <row r="43" spans="1:8">
      <c r="G43" s="17"/>
      <c r="H43" s="10"/>
    </row>
  </sheetData>
  <sheetProtection password="CF53" sheet="1" objects="1" scenarios="1"/>
  <conditionalFormatting sqref="F5:F28">
    <cfRule type="cellIs" dxfId="2" priority="3" stopIfTrue="1" operator="lessThan">
      <formula>0.1</formula>
    </cfRule>
  </conditionalFormatting>
  <conditionalFormatting sqref="F29:H29">
    <cfRule type="cellIs" dxfId="1" priority="2" stopIfTrue="1" operator="equal">
      <formula>0</formula>
    </cfRule>
  </conditionalFormatting>
  <conditionalFormatting sqref="G5:H28">
    <cfRule type="cellIs" dxfId="0" priority="1" stopIfTrue="1" operator="lessThan">
      <formula>0.1</formula>
    </cfRule>
  </conditionalFormatting>
  <pageMargins left="0.9055118110236221" right="0.7086614173228347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</dc:creator>
  <cp:lastModifiedBy>Piotr Michno</cp:lastModifiedBy>
  <cp:lastPrinted>2020-11-25T09:42:01Z</cp:lastPrinted>
  <dcterms:created xsi:type="dcterms:W3CDTF">2020-11-24T13:19:36Z</dcterms:created>
  <dcterms:modified xsi:type="dcterms:W3CDTF">2020-11-25T09:42:21Z</dcterms:modified>
</cp:coreProperties>
</file>